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Formato 1" sheetId="1" r:id="rId1"/>
    <sheet name="Formato 2" sheetId="2" r:id="rId2"/>
    <sheet name="Formato 3" sheetId="3" r:id="rId3"/>
    <sheet name="Formato 4" sheetId="4" r:id="rId4"/>
    <sheet name="Formato 5" sheetId="5" r:id="rId5"/>
    <sheet name="Formato 6" sheetId="6" r:id="rId6"/>
    <sheet name="Formato 7" sheetId="7" r:id="rId7"/>
  </sheets>
  <definedNames>
    <definedName name="_xlnm.Print_Area" localSheetId="0">'Formato 1'!$A$1:$J$40</definedName>
    <definedName name="_xlnm.Print_Area" localSheetId="1">'Formato 2'!$A$1:$J$189</definedName>
    <definedName name="_xlnm.Print_Area" localSheetId="2">'Formato 3'!$A$1:$K$40</definedName>
    <definedName name="_xlnm.Print_Area" localSheetId="3">'Formato 4'!$A$1:$J$41</definedName>
    <definedName name="_xlnm.Print_Area" localSheetId="4">'Formato 5'!$A$1:$K$46</definedName>
    <definedName name="_xlnm.Print_Area" localSheetId="5">'Formato 6'!$A$1:$J$40</definedName>
    <definedName name="_xlnm.Print_Area" localSheetId="6">'Formato 7'!$A$1:$K$40</definedName>
  </definedNames>
  <calcPr fullCalcOnLoad="1"/>
</workbook>
</file>

<file path=xl/sharedStrings.xml><?xml version="1.0" encoding="utf-8"?>
<sst xmlns="http://schemas.openxmlformats.org/spreadsheetml/2006/main" count="243" uniqueCount="101">
  <si>
    <t>CAPITULO</t>
  </si>
  <si>
    <t>GASTO CORRIENTE</t>
  </si>
  <si>
    <t>ORIGINAL</t>
  </si>
  <si>
    <t>MODIFICADO</t>
  </si>
  <si>
    <t>EJERCIDO</t>
  </si>
  <si>
    <t>GASTO DE CAPITAL</t>
  </si>
  <si>
    <t>TOTAL</t>
  </si>
  <si>
    <r>
      <rPr>
        <b/>
        <sz val="12"/>
        <color indexed="8"/>
        <rFont val="Calibri"/>
        <family val="2"/>
      </rPr>
      <t xml:space="preserve">PRESUPUESTO </t>
    </r>
    <r>
      <rPr>
        <b/>
        <sz val="9"/>
        <color indexed="8"/>
        <rFont val="Calibri"/>
        <family val="2"/>
      </rPr>
      <t>(MILES DE PESOS CON UN DECIMAL)</t>
    </r>
  </si>
  <si>
    <t>CLAVE</t>
  </si>
  <si>
    <t>ÓRGANO AUTÓNOMO:</t>
  </si>
  <si>
    <t>32 A0 00</t>
  </si>
  <si>
    <t>INSTITUTO DE ACCESO A LA INFORMACION PUBLICA DEL DISTRITO FEDERAL</t>
  </si>
  <si>
    <t>EGRESOS POR CAPÍTULO DE GASTO</t>
  </si>
  <si>
    <t>Subsecretaría de Egresos</t>
  </si>
  <si>
    <t>Informe de Cuenta pública 2007</t>
  </si>
  <si>
    <t>C.P. Ramón Islas Arriola</t>
  </si>
  <si>
    <t>Jefe de Depto. De Recursos Financieros</t>
  </si>
  <si>
    <t>y Contabilidad</t>
  </si>
  <si>
    <t>REVISO:</t>
  </si>
  <si>
    <t>ELABORO:</t>
  </si>
  <si>
    <t>Dra. María Emilia Alejandra Janetti Díaz</t>
  </si>
  <si>
    <t>Directora de Administración y Finanzas</t>
  </si>
  <si>
    <t>AUTORIZO:</t>
  </si>
  <si>
    <t>Mtro. Oscar Mauricio Guerra Ford</t>
  </si>
  <si>
    <t>Comisionado Ciudadano Presidente</t>
  </si>
  <si>
    <t>_____________________________________</t>
  </si>
  <si>
    <t>EXPLICACIONES A LAS VARIACIONES EN LOS EGRESOS POR CAPITULO DE GASTO</t>
  </si>
  <si>
    <t>IMPORTE DE LA VARIACION EN GASTO CORRIENTE</t>
  </si>
  <si>
    <t>IMPORTE DE LA VARIACION EN GASTO DE CAPTIAL</t>
  </si>
  <si>
    <t>A) Expliaciones a las variaciones financieras del ejercicio respecto del original.                                                                    B) Expliaciones a las variaciones financieras del ejercido respecto del modificado.</t>
  </si>
  <si>
    <t>E-O</t>
  </si>
  <si>
    <t>E-M</t>
  </si>
  <si>
    <t>AMPLIACION</t>
  </si>
  <si>
    <t>REDUCCION</t>
  </si>
  <si>
    <r>
      <t>Claves: (</t>
    </r>
    <r>
      <rPr>
        <b/>
        <sz val="10"/>
        <color indexed="8"/>
        <rFont val="Calibri"/>
        <family val="2"/>
      </rPr>
      <t>E-O</t>
    </r>
    <r>
      <rPr>
        <sz val="10"/>
        <color indexed="8"/>
        <rFont val="Calibri"/>
        <family val="2"/>
      </rPr>
      <t>) Importe de la Variación del Ejercido respecto del Original, (</t>
    </r>
    <r>
      <rPr>
        <b/>
        <sz val="10"/>
        <color indexed="8"/>
        <rFont val="Calibri"/>
        <family val="2"/>
      </rPr>
      <t>E-M</t>
    </r>
    <r>
      <rPr>
        <sz val="10"/>
        <color indexed="8"/>
        <rFont val="Calibri"/>
        <family val="2"/>
      </rPr>
      <t>) Importe de la Variación del Ejercido respecto del Modificado.</t>
    </r>
  </si>
  <si>
    <t>B) La variación se deriva del remanente del ejercicio fiscal 2007, devuelto mediante el documento multiple DM32A000       1, el cual asciende a un importe de $9.3.</t>
  </si>
  <si>
    <t>No hubo asignación presupuestal</t>
  </si>
  <si>
    <t>ANÁLISIS PROGRAMÁTICO-PRESUPUESTAL</t>
  </si>
  <si>
    <t>SECCIÓN I: RESUMEN PROGRAMÁTICO-PRESUPUESTAL</t>
  </si>
  <si>
    <t>FECHA DE ELABORACION</t>
  </si>
  <si>
    <t>30 DE ABRIL DE 2008</t>
  </si>
  <si>
    <t>CANTIDAD FÍSICA</t>
  </si>
  <si>
    <r>
      <t xml:space="preserve">PRESUPUESTO                                                                     </t>
    </r>
    <r>
      <rPr>
        <sz val="9"/>
        <color indexed="8"/>
        <rFont val="Calibri"/>
        <family val="2"/>
      </rPr>
      <t>(MILES DE PESOS CON UN DECIMAL)</t>
    </r>
  </si>
  <si>
    <t>MODIFICADA</t>
  </si>
  <si>
    <t>ALCANZADA</t>
  </si>
  <si>
    <t>P</t>
  </si>
  <si>
    <t>PE</t>
  </si>
  <si>
    <t>AI</t>
  </si>
  <si>
    <t>DENOMINACION</t>
  </si>
  <si>
    <t>UNIDAD DE MEDIDA</t>
  </si>
  <si>
    <t>Órganos Autónomos</t>
  </si>
  <si>
    <t>Acciones del programa</t>
  </si>
  <si>
    <t>Coadyuvar a transparentar el derecho de acceso a la información que posean o generen los entes públicos del Distrito Federal</t>
  </si>
  <si>
    <t>A/P</t>
  </si>
  <si>
    <r>
      <t xml:space="preserve">ÓRGANO AUTÓNOMO:              </t>
    </r>
    <r>
      <rPr>
        <sz val="11"/>
        <color theme="1"/>
        <rFont val="Calibri"/>
        <family val="2"/>
      </rPr>
      <t>INSTITUTO DE ACCESO A LA INFORMACION PUBLICA DEL DISTRITO FEDERAL</t>
    </r>
  </si>
  <si>
    <t xml:space="preserve">                                    32 A0 00</t>
  </si>
  <si>
    <t>SECCIÓN II: EXPLICACIONES AL COMPORTAMIENTO PRESUPUESTAL POR PROGRAMA</t>
  </si>
  <si>
    <t>DENOMINACIÓN:</t>
  </si>
  <si>
    <t>ÓRGANOS AUTÓNOMOS</t>
  </si>
  <si>
    <t>EXPLICACIONES A LAS VARIACIONES FINANCIERAS</t>
  </si>
  <si>
    <t>A) Descripción de las estrategias y objetivos propuestos y su cumplimiento durante el ejercicio</t>
  </si>
  <si>
    <t>B) Explicación a la variación financiera del ejercicio respecto del original</t>
  </si>
  <si>
    <t>C) Explicación a la variación financiera del ejercicio respecto del modificado</t>
  </si>
  <si>
    <t>SECCIÓN III: EXPLICACIONES AL COMPORTAMIENTO PROGRAMÁTICO-PRESUPUESTAL DE ACTIVIDADES INSTITUCIONALES</t>
  </si>
  <si>
    <t>Acciones del Programa</t>
  </si>
  <si>
    <t>UR</t>
  </si>
  <si>
    <t>INSTITUTO DE ACCESO A LA INFORMACION PUBLICA DEL DISTRITO FEDERAL 32 A0 00</t>
  </si>
  <si>
    <t>DESCRIPCION DE ACCIONES REALIZADAS Y EXPLICACIONES A LAS VARIACIONES FÍSICAS</t>
  </si>
  <si>
    <t>A) Acciones realizadas</t>
  </si>
  <si>
    <t>B) Explicación a la variación física del alcanzado respecto del original</t>
  </si>
  <si>
    <t>C) Explicación a la variación física del alcanzado respecto del modificado</t>
  </si>
  <si>
    <t>B) No existen variaciones físicas</t>
  </si>
  <si>
    <t>C) No existen variaciones físicas</t>
  </si>
  <si>
    <t>SECCIÓN III (CONTINUACION)</t>
  </si>
  <si>
    <t>A) Explicación a la variación financiera del ejercicio respecto del original</t>
  </si>
  <si>
    <t>B) Explicación a la variación financiera del ejercicio respecto del modificado</t>
  </si>
  <si>
    <t>III SEGUIMIENTO DE MEDIDAS PREVENTIVAS</t>
  </si>
  <si>
    <t>(CONTADURÍA MAYOR DE HACIENDA DE LA ASAMBLEA LEGISLATIVA DEL DISTRITO FEDERAL)</t>
  </si>
  <si>
    <r>
      <t>ÓRGANO AUTÓNOMO:</t>
    </r>
    <r>
      <rPr>
        <sz val="11"/>
        <color theme="1"/>
        <rFont val="Calibri"/>
        <family val="2"/>
      </rPr>
      <t xml:space="preserve"> INSTITUTO DE ACCESO A LA INFORMACION PUBLICA DEL DISTRITO FEDERAL</t>
    </r>
  </si>
  <si>
    <r>
      <rPr>
        <b/>
        <sz val="11"/>
        <color indexed="8"/>
        <rFont val="Calibri"/>
        <family val="2"/>
      </rPr>
      <t xml:space="preserve">FECHA DE ELABORACION: </t>
    </r>
    <r>
      <rPr>
        <sz val="11"/>
        <color theme="1"/>
        <rFont val="Calibri"/>
        <family val="2"/>
      </rPr>
      <t>30/04/2008</t>
    </r>
  </si>
  <si>
    <t>MEDIDA</t>
  </si>
  <si>
    <t>NIVEL DE ATENCION</t>
  </si>
  <si>
    <t>AT</t>
  </si>
  <si>
    <t>ATP</t>
  </si>
  <si>
    <t>SA</t>
  </si>
  <si>
    <t>COMENTARIO DEL AVANCE</t>
  </si>
  <si>
    <t>Financieros y Contabilidad</t>
  </si>
  <si>
    <t>Jefe de Depto. De Recursos</t>
  </si>
  <si>
    <t>__________________________________</t>
  </si>
  <si>
    <t>A) La variación se deriva de una afectación interna por $72.0 miles de pesos para dar suficiencia presupuestal al capítulo 2000, al tener que adquirir insumos adicionales para sufragar el gasto de diversas actividades sustantivas del Instituto.</t>
  </si>
  <si>
    <t>A) La variación se deriva de lo siguiente: de conformidad con el artículo 10 del Decreto de Presupuesto de Egresos del Distrito Federal para el ejercicio fiscal 2007, las erogaciones previstas para el INFODF asciendían a $75,475.8 miles de pesos. Sin embargo el artículo décimo octavo transitorio del Decreto de Egresos establece una reducción de $4,979.7 miles de pesos, quedando así un Presupuesto Original de $70,496,1 miles de pesos. En forma posterior, en el transcurso del ejercicio, le fueron aprobadas  y ministradas al INFODF cuatro ampliaciones líquidas por $637.7, $4,342.0, $637.7 y $642.7 miles de pesos respectivamente, para afectar los capítulos de gasto 1000, 2000, 3000 y 5000, así como una reducción líquida por $850.0 miles de pesos para afectar el capítulo 6000. De las ampliaciones recibidas, se destinaron recursos por un importe de $1,105.2 (miles de pesos) para cubrir erogaciones derivadas del incremento en la platilla del personal pues, al haberse liberado espacios físicos en la Plaza Narvarte, el Instituto pudo realizar las contrataciones necesarias para apoyar el desarrollo de su actividad sustantiva. Asimismo, mediante afectaciones internas se dio suficiencia presupuestal por un importe de $415.6 miles de pesos, recursos que se tomaron del capitulo 3000. La suma aritmética de estos movimientos presupuestales ascendió a $1,520.8 miles de pesos.</t>
  </si>
  <si>
    <t>A) La variación se deriva de lo siguiente: de conformidad con el artículo 10 del Decreto de Presupuesto de Egresos del Distrito Federal para el ejercicio fiscal 2007, las erogaciones previstas para el INFODF asciendían a $75,475.8 miles de pesos. Sin embargo, el artículo décimo octavo transitorio del Decreto establece una reducción de $4,979.7 miles de pesos, quedando así un Presupuesto Original de $70,496.1 miles de pesos. En forma posterior, en el transcurso del ejercicio, le fueron aprobadas y ministradas al INFODF cuatro ampliaciones líquidas por $637.7, $4,342.0, $637.7 y $642.7 miles de pesos respectivamente, para afectar los capítulos 1000, 2000, 3000 y 5000, así como una reducción líquida por $850.0 miles de pesos para afectar el capítulo 6000. De las ampliaciones recibidas, se destinaron recursos por un importe de $219.0 miles de pesos para cubrir erogaciones adicionales de insumos  de materiales derivadas del incremento en la plantilla del personal pues, al haberse liberado espacios físicos en la Plaza Narvarte, el Instituto pudo realizar las contrataciones necesarias para apoyar el desarrollo de su actividad sustantiva. Asimismo mediante afectaciones internas se dio suficiencia presupuestal a este capítulo de gasto tomando $73.0 miles de pesos del capítulo 3000, $72.0 miles de pesos del capítulo 4000 y $18.3 miles de pesos del capítulo 6000, la suma aritmetica de estos movimientos presupuestales asciendió a $382.3 miles de pesos.</t>
  </si>
  <si>
    <t>A) La variación se deriva de lo siguiente: de conformidad con el artículo 10 del Decreto de Presupuesto de Egresos del Distrito Federal para el ejercicio fiscal 2007, las erogaciones previstas para el INFODF asciendían a $75,475.8 miles de pesos. Sin embargo el artículo décimo octavo transitorio del Decreto de Egresos establece una reducción de $4,979.7 miles de pesos, quedando un Presupuesto Original de $70,496.1 miles de pesos. En forma posterior, en el transcurso del ejercicio, le fueron aprobadas y ministradas al INFODF cuatro ampliaciones líquidas por $637.7, $4,342.0, $637.7 y $642.7 miles de pesos respectivamente, para afectar los capítulos 1000, 2000, 3000 y 5000, así como una reducción líquida por $850.0 para afectar el capítulo 6000. De las ampliaciones recibidas, se destinaron recursos por un importe de $3,498.2 miles de pesos para cubrir erogaciones adicionales derivadas de la campaña de difusión institucional, así como los servicios generales del Instituto en apoyo al desarrollo de su actividad sustantiva. Asimismo, mediante afectaciones internas se tomaron $415.6 miles de pesos y $73.0  miles de pesos para dar suficiencia presupuestal a los capítulos 1000 y 2000 respectivamente. La suma aritmetica de estos movimientos asciende a 3,000.3 miles de pesos.</t>
  </si>
  <si>
    <t>A) La variación se deriva de lo siguiente: de conformidad con el artículo 10 del Decreto de Presupuesto de Egresos del Distrito Federal para el ejercicio fiscal 2007, las erogaciones previstas para el INFODF asciendían a $75,475.8 miles de pesos. Sin embargo el artículo décimo octavo transitorio del Decreto de Egresos establece una reducción de $4,979.7 miles de pesos, quedando así un Presupuesto Original de $70,496.1 miles de pesos. En forma posterior, en el transcurso del ejercicio, le fueron aprobadas y ministradas al INFODF cuatro ampliaciones líquidas por $637.7, $4,342.0, $637.7 y $642.7 miles de pesos respectivamente, para afectar los capítulos 1000, 2000, 3000 y 5000, así como una reducción líquida por $850.0 para afectar el capítulo 6000. De las ampliaciones recibidas, se destinaron recursos por un importe de $1,437.7 miles de pesos para cubrir las erogaciones derivadas de la adquisición de activo fijo necesario para la atención de las actividades sustantivas del Instituto y derivadas del incremento en la platilla del personal y del crecimiento de los espacios de oficina. Asimismo, mediante afectaciones internas se dio suficiencia presupuestal por un importe de $812.5 miles de pesos, recursos que fueron tomados del capítulo 6000. La suma aritmetica de estos movimientos asciende a $2,250.2 miles de pesos.</t>
  </si>
  <si>
    <t>A) La variación se deriva de lo siguiente: de conformidad con el artículo 10 del Decreto de Presupuesto de Egresos del Distrito Federal para el ejercicio fiscal 2007, las erogaciones previstas para el INFODF asciendían a $75,475.8 miles de pesos. Sin embargo, el artículo décimo octavo transitorio del Decreto de Egresos establece una reducción de $4,979.7 miles de pesos, quedando un Presupuesto Original de $70,496.1 miles de pesos. En forma posterior, en el transcurso del ejercicio, le fueron aprobadas  y ministradas al INFODF cuatro ampliaciones líquidas por $637.7, $4,342.0, $637.7 y $642.7 miles de pesos respectivamente, para afectar los capítulos 1000, 2000, 3000 y 5000, así como una reducción líquida por $850.0 para afectar el capítulo 6000. Mediante afectaciones internas se tomaron $18.3 y $812.5 miles de pesos para dar suficiencia presupuestal a los capítulos 2000 y 5000 respectivamente. La reducción líquida por $850.0 miles de pesos fue un traspaso de recursos a la Dirección General de Obras Públicas del Gobierno del Distrito Federal, la que apoyo al Instituto con las obras de remodelación y adecuación de espacios de oficina en la sede del INFODF en la Plaza Narvarte.</t>
  </si>
  <si>
    <r>
      <t xml:space="preserve">A) El Instituto de Acceso a la Información Pública del Distrito Federal, de conformidad con la estructura programática de la Secretaría de Finanzas del Gobierno del Distrito Federal, participa únicamente de un solo programa, de un solo programa especial y de una sola actividad institucional denominada </t>
    </r>
    <r>
      <rPr>
        <b/>
        <i/>
        <sz val="10"/>
        <color indexed="8"/>
        <rFont val="Calibri"/>
        <family val="2"/>
      </rPr>
      <t>"Coadyuvar a transparentar el derecho de acceso a la información que posean o generen los entes públicos del Distrito Federal"</t>
    </r>
    <r>
      <rPr>
        <sz val="10"/>
        <color indexed="8"/>
        <rFont val="Calibri"/>
        <family val="2"/>
      </rPr>
      <t>.</t>
    </r>
  </si>
  <si>
    <r>
      <t xml:space="preserve">A) Entre las principales las acciones realizadas durante el ejercicio fiscal 2007, tenemos:    </t>
    </r>
    <r>
      <rPr>
        <b/>
        <sz val="9"/>
        <color indexed="8"/>
        <rFont val="Calibri"/>
        <family val="2"/>
      </rPr>
      <t>1)</t>
    </r>
    <r>
      <rPr>
        <sz val="9"/>
        <color indexed="8"/>
        <rFont val="Calibri"/>
        <family val="2"/>
      </rPr>
      <t xml:space="preserve"> El Pleno del INFODF sesionó en 40 ocasiones, en las que emitió 423 acuerdos de diversos tipos; se aprobaron 355 resoluciones a medios de impugnación presentados por la ciudadanía contra diversos entes públicos; de las 355 resoluciones, 350 se refirieron a recursos de revisión, 4 a recursos de revocación y 1 solicitud de investigación; asímismo, 332 casos se refirieron a recursos que ingresaron en el 2007, 22 a casos de 2006 y 1 caso de  2005.     </t>
    </r>
    <r>
      <rPr>
        <b/>
        <sz val="9"/>
        <color indexed="8"/>
        <rFont val="Calibri"/>
        <family val="2"/>
      </rPr>
      <t>2)</t>
    </r>
    <r>
      <rPr>
        <sz val="9"/>
        <color indexed="8"/>
        <rFont val="Calibri"/>
        <family val="2"/>
      </rPr>
      <t xml:space="preserve"> El centro de atención telefónica, Tel-InfoDF, correspondiente al POA de 2007, entró en operación el 17 de septiembre de ese año, tiene como objetivo brindar a la población un medio de fácil acceso al Ejercicio del derecho de acceso a la información pública, ofreciendo diversos servicios de orientación y asesoría en la materia, y gestionando el registro de solicitudes de información dirigidos a todos los entes obligados del Distrito Federal. En el periodo en cuestión, se dio el servicio de atención telefónica a un total de 1,296 llamadas, de las cuales 781 derivaron en 2,618 solicitudes de información dirigidas a 74 entes públicos; y 515 en servicios de orientación y asesoría.     </t>
    </r>
    <r>
      <rPr>
        <b/>
        <sz val="9"/>
        <color indexed="8"/>
        <rFont val="Calibri"/>
        <family val="2"/>
      </rPr>
      <t>3)</t>
    </r>
    <r>
      <rPr>
        <sz val="9"/>
        <color indexed="8"/>
        <rFont val="Calibri"/>
        <family val="2"/>
      </rPr>
      <t xml:space="preserve"> Se llevó a cabo el "Seminario Internacional de Transparencia, Confianza Ciudadana e Instituciones", su objetivo fue conocer y dar a conocer las experiencias de la sociedad cívil, de especialistas, así como de las organizaciones para buscar mecanismos que generen la confianza ciudadana, a través de conocer los casos de éxito, profundizar en las prácticas de acceso de la información por parte de los ciudadanos y analizar los grados de apertura gubernamental de las Entidades Federativas, así como el Distrito Federal.  </t>
    </r>
    <r>
      <rPr>
        <b/>
        <sz val="9"/>
        <color indexed="8"/>
        <rFont val="Calibri"/>
        <family val="2"/>
      </rPr>
      <t>4)</t>
    </r>
    <r>
      <rPr>
        <sz val="9"/>
        <color indexed="8"/>
        <rFont val="Calibri"/>
        <family val="2"/>
      </rPr>
      <t xml:space="preserve"> Se realizó el montaje de 32 presentaciones de la obra de teatro "El Circo de Cristal", dirigida a público juvenil de escuelas secundarias del Distrito Federal, para sensibilizar a la nuevas generaciones sobre la importancia del derecho de acceso a la información como instrumento para inhibir la corrupción y lograr un mejor sistema democrático, logrando una asistencia de 10,800 alumnos de entre 12 y 14 años de edad.     </t>
    </r>
    <r>
      <rPr>
        <b/>
        <sz val="9"/>
        <color indexed="8"/>
        <rFont val="Calibri"/>
        <family val="2"/>
      </rPr>
      <t>5)</t>
    </r>
    <r>
      <rPr>
        <sz val="9"/>
        <color indexed="8"/>
        <rFont val="Calibri"/>
        <family val="2"/>
      </rPr>
      <t xml:space="preserve"> Se capacitó a un total de 12,344 servidores públicos en la LTAIPDF, Ética Pública e Infomex, a través de nuestra Aula Virtual de Aprendizaje.     </t>
    </r>
    <r>
      <rPr>
        <b/>
        <sz val="9"/>
        <color indexed="8"/>
        <rFont val="Calibri"/>
        <family val="2"/>
      </rPr>
      <t>6)</t>
    </r>
    <r>
      <rPr>
        <sz val="9"/>
        <color indexed="8"/>
        <rFont val="Calibri"/>
        <family val="2"/>
      </rPr>
      <t xml:space="preserve"> Se llevarón a cabo 70 acciones de capacitación y formación en materia de acceso a la información y transparencia, entre diplomados, cursos conferencias y talleres, entre otros, beneficiando a 2, 883 servidores públicos.     </t>
    </r>
    <r>
      <rPr>
        <b/>
        <sz val="9"/>
        <color indexed="8"/>
        <rFont val="Calibri"/>
        <family val="2"/>
      </rPr>
      <t>7)</t>
    </r>
    <r>
      <rPr>
        <sz val="9"/>
        <color indexed="8"/>
        <rFont val="Calibri"/>
        <family val="2"/>
      </rPr>
      <t xml:space="preserve"> Se elaborarón 6 contenidos educativos en el tema de transparencia y acceso a la información pública para ser incluidos en los programas de estudio en los niveles de primaria, secundaria, bachillerato y licenciatura.     </t>
    </r>
    <r>
      <rPr>
        <b/>
        <sz val="9"/>
        <color indexed="8"/>
        <rFont val="Calibri"/>
        <family val="2"/>
      </rPr>
      <t>8)</t>
    </r>
    <r>
      <rPr>
        <sz val="9"/>
        <color indexed="8"/>
        <rFont val="Calibri"/>
        <family val="2"/>
      </rPr>
      <t xml:space="preserve"> De la colección de Educación Cívica se realizó la impresión de los textos dirigidos a la población en general, "La Transparancia, un asunto de dos" (50,000 ejemplares), "La defensa de tu derecho a saber: el recurso de revisión" (60,000 ejemplares), "Tú y la Transparencia (2,000 ejemplares) y 1 CD educativo para jóvenes de secundaria (2,000 ejemplares).     </t>
    </r>
    <r>
      <rPr>
        <b/>
        <sz val="9"/>
        <color indexed="8"/>
        <rFont val="Calibri"/>
        <family val="2"/>
      </rPr>
      <t>9)</t>
    </r>
    <r>
      <rPr>
        <sz val="9"/>
        <color indexed="8"/>
        <rFont val="Calibri"/>
        <family val="2"/>
      </rPr>
      <t xml:space="preserve"> Se distribuyeron 9,000 Manuales de autoaprendizaje con los temas de la LTAIPDF, Ética Pública y Administración de Documentos y Gestión de Archivos.     </t>
    </r>
    <r>
      <rPr>
        <b/>
        <sz val="9"/>
        <color indexed="8"/>
        <rFont val="Calibri"/>
        <family val="2"/>
      </rPr>
      <t>10)</t>
    </r>
    <r>
      <rPr>
        <sz val="9"/>
        <color indexed="8"/>
        <rFont val="Calibri"/>
        <family val="2"/>
      </rPr>
      <t xml:space="preserve"> Se imprimieron 60,000 ejemplares de la historieta infantil InfoDFensores, dirigida a estudiantes de nivel básico.     </t>
    </r>
    <r>
      <rPr>
        <b/>
        <sz val="9"/>
        <color indexed="8"/>
        <rFont val="Calibri"/>
        <family val="2"/>
      </rPr>
      <t>11)</t>
    </r>
    <r>
      <rPr>
        <sz val="9"/>
        <color indexed="8"/>
        <rFont val="Calibri"/>
        <family val="2"/>
      </rPr>
      <t xml:space="preserve"> Se imprimió el libro "Hacia una Democracia de Contenidos: la reforma constitucional en materia de transparencia" (750 ejemplares) y 3 textos de la colección "Ensayos para la transparencia de la Ciudad de México", con un tiraje total de 5,000 ejemplares.     </t>
    </r>
    <r>
      <rPr>
        <b/>
        <sz val="9"/>
        <color indexed="8"/>
        <rFont val="Calibri"/>
        <family val="2"/>
      </rPr>
      <t>12)</t>
    </r>
    <r>
      <rPr>
        <sz val="9"/>
        <color indexed="8"/>
        <rFont val="Calibri"/>
        <family val="2"/>
      </rPr>
      <t xml:space="preserve"> Se evaluaron las propuestas de diversas organizaciones no gubernamentales, a raíz de la convocatoria publicada por el Instituto, con lo que se selecciono a 5 de ellas que se  beneficiaron con recursos destinados a promover el derecho y acceso a la información pública.</t>
    </r>
  </si>
  <si>
    <r>
      <t xml:space="preserve">B) La variación se deriva de lo siguiente de conformidad con el artículo 10 del Decreto de Presupuesto de Egresos del Distrito Federal para el ejercicio fiscal 2007, las erogaciones previstas para el INFODF, ascienden a $75,475.8 miles de pesos; sin embargo el artículo décimo octavo transitorio del Decreto de Egresos establece una reducción de $4,979.7 miles de pesos, quedando un Presupuesto Original de </t>
    </r>
    <r>
      <rPr>
        <b/>
        <sz val="10"/>
        <color indexed="8"/>
        <rFont val="Calibri"/>
        <family val="2"/>
      </rPr>
      <t xml:space="preserve">$70,496.1 </t>
    </r>
    <r>
      <rPr>
        <sz val="10"/>
        <color indexed="8"/>
        <rFont val="Calibri"/>
        <family val="2"/>
      </rPr>
      <t xml:space="preserve">miles de pesos. En forma posterior en el transcurso del ejercicio, le fueron aprobadas al INFODF cuatro ampliaciones líquidas por $637.7, $4,342.0, $637.7 y $642.7 miles de pesos, así como una reducción líquida por $850.0 miles de pesos, quedando un presupuesto modificado de </t>
    </r>
    <r>
      <rPr>
        <b/>
        <sz val="10"/>
        <color indexed="8"/>
        <rFont val="Calibri"/>
        <family val="2"/>
      </rPr>
      <t>$75,906.2</t>
    </r>
    <r>
      <rPr>
        <sz val="10"/>
        <color indexed="8"/>
        <rFont val="Calibri"/>
        <family val="2"/>
      </rPr>
      <t xml:space="preserve"> miles de pesos, el cual se disminuye con el remanente del ejercicio fiscal 2007, entregado a la Secretaria de Finanzas del Gobierno del Distrito Federal por un importe de </t>
    </r>
    <r>
      <rPr>
        <b/>
        <sz val="10"/>
        <color indexed="8"/>
        <rFont val="Calibri"/>
        <family val="2"/>
      </rPr>
      <t>$9.3</t>
    </r>
    <r>
      <rPr>
        <sz val="10"/>
        <color indexed="8"/>
        <rFont val="Calibri"/>
        <family val="2"/>
      </rPr>
      <t xml:space="preserve"> miles de pesos.</t>
    </r>
  </si>
  <si>
    <t>C) La variación se deriva del remanente del ejercicio fiscal 2007, devuelto a la Secretaría de Finanzas, mediante el documento multiple DM32A000   1, el cual asciende al importe de $9.3 miles de pesos.</t>
  </si>
  <si>
    <t>B) La variación se deriva del remanente del ejercicio fiscal 2007, devuelto a la Secretaría de Finanzas del Gobierno del Distrito Federal, mediante el documento multiple DM32A000   1, el cual asciende al importe de $9.3 miles de pesos.</t>
  </si>
  <si>
    <r>
      <t xml:space="preserve">A) La variación se deriva de lo siguiente: de conformidad con el artículo 10 del Decreto de Presupuesto de Egresos del Distrito Federal para el ejercicio fiscal 2007, indica que las erogaciones previstas para el INFODF, ascienden a $75,475.8 miles de pesos, sin embargo el artículo décimo octavo transitorio del Decreto de Egresos establece una reducción de $4,979.7 miles de pesos, quedando un Presupuesto Original de </t>
    </r>
    <r>
      <rPr>
        <b/>
        <sz val="10"/>
        <color indexed="8"/>
        <rFont val="Calibri"/>
        <family val="2"/>
      </rPr>
      <t xml:space="preserve">$70,496.1 </t>
    </r>
    <r>
      <rPr>
        <sz val="10"/>
        <color indexed="8"/>
        <rFont val="Calibri"/>
        <family val="2"/>
      </rPr>
      <t xml:space="preserve">miles de pesos. En forma posterior en el transcurso del ejercicio, le fueron aprobadas al INFODF cuatro ampliaciones líquidas por $637.7, $4,342.0, $637.7 y $642.7 miles de pesos, así como una reducción líquida por $850.0 miles de pesos, quedando un presupuesto modificado de </t>
    </r>
    <r>
      <rPr>
        <b/>
        <sz val="10"/>
        <color indexed="8"/>
        <rFont val="Calibri"/>
        <family val="2"/>
      </rPr>
      <t>$75,906.2</t>
    </r>
    <r>
      <rPr>
        <sz val="10"/>
        <color indexed="8"/>
        <rFont val="Calibri"/>
        <family val="2"/>
      </rPr>
      <t xml:space="preserve"> miles de pesos, el cual se disminuye con el remanente del ejercicio fiscal 2007, entregado a la Secretaria de Finanzas del Gobierno del Distrito Federal por un importe de </t>
    </r>
    <r>
      <rPr>
        <b/>
        <sz val="10"/>
        <color indexed="8"/>
        <rFont val="Calibri"/>
        <family val="2"/>
      </rPr>
      <t>$9.3</t>
    </r>
    <r>
      <rPr>
        <sz val="10"/>
        <color indexed="8"/>
        <rFont val="Calibri"/>
        <family val="2"/>
      </rPr>
      <t xml:space="preserve"> miles de pesos.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</si>
</sst>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80A]dddd\,\ dd&quot; de &quot;mmmm&quot; de &quot;yyyy"/>
    <numFmt numFmtId="167" formatCode="[$-80A]hh:mm:ss\ AM/PM"/>
    <numFmt numFmtId="168" formatCode="00"/>
  </numFmts>
  <fonts count="52">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9"/>
      <color indexed="8"/>
      <name val="Calibri"/>
      <family val="2"/>
    </font>
    <font>
      <b/>
      <sz val="12"/>
      <color indexed="8"/>
      <name val="Calibri"/>
      <family val="2"/>
    </font>
    <font>
      <b/>
      <sz val="10"/>
      <color indexed="8"/>
      <name val="Calibri"/>
      <family val="2"/>
    </font>
    <font>
      <b/>
      <i/>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1"/>
      <color indexed="8"/>
      <name val="Calibri"/>
      <family val="2"/>
    </font>
    <font>
      <b/>
      <sz val="16"/>
      <color indexed="8"/>
      <name val="Calibri"/>
      <family val="2"/>
    </font>
    <font>
      <b/>
      <sz val="8"/>
      <color indexed="8"/>
      <name val="Calibri"/>
      <family val="2"/>
    </font>
    <font>
      <b/>
      <sz val="54"/>
      <color indexed="2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2"/>
      <color theme="1"/>
      <name val="Calibri"/>
      <family val="2"/>
    </font>
    <font>
      <i/>
      <sz val="11"/>
      <color theme="1"/>
      <name val="Calibri"/>
      <family val="2"/>
    </font>
    <font>
      <b/>
      <sz val="10"/>
      <color theme="1"/>
      <name val="Calibri"/>
      <family val="2"/>
    </font>
    <font>
      <sz val="9"/>
      <color theme="1"/>
      <name val="Calibri"/>
      <family val="2"/>
    </font>
    <font>
      <b/>
      <sz val="16"/>
      <color theme="1"/>
      <name val="Calibri"/>
      <family val="2"/>
    </font>
    <font>
      <b/>
      <sz val="8"/>
      <color theme="1"/>
      <name val="Calibri"/>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45">
    <xf numFmtId="0" fontId="0" fillId="0" borderId="0" xfId="0" applyFont="1"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3" fillId="33" borderId="10" xfId="0" applyFont="1" applyFill="1" applyBorder="1" applyAlignment="1">
      <alignment/>
    </xf>
    <xf numFmtId="0" fontId="43" fillId="33" borderId="13" xfId="0" applyFont="1" applyFill="1" applyBorder="1" applyAlignment="1">
      <alignment/>
    </xf>
    <xf numFmtId="0" fontId="0" fillId="0" borderId="16" xfId="0" applyBorder="1" applyAlignment="1">
      <alignment/>
    </xf>
    <xf numFmtId="0" fontId="44" fillId="0" borderId="0" xfId="0" applyFont="1" applyAlignment="1">
      <alignment/>
    </xf>
    <xf numFmtId="165" fontId="0" fillId="0" borderId="0" xfId="0" applyNumberFormat="1" applyAlignment="1">
      <alignment/>
    </xf>
    <xf numFmtId="165" fontId="45" fillId="0" borderId="0" xfId="0" applyNumberFormat="1" applyFont="1" applyAlignment="1">
      <alignment horizontal="right"/>
    </xf>
    <xf numFmtId="165" fontId="46" fillId="0" borderId="0" xfId="0" applyNumberFormat="1" applyFont="1" applyAlignment="1">
      <alignment horizontal="right"/>
    </xf>
    <xf numFmtId="165" fontId="0" fillId="0" borderId="16" xfId="0" applyNumberFormat="1" applyBorder="1" applyAlignment="1">
      <alignment/>
    </xf>
    <xf numFmtId="165" fontId="0" fillId="33" borderId="11" xfId="0" applyNumberFormat="1" applyFill="1" applyBorder="1" applyAlignment="1">
      <alignment/>
    </xf>
    <xf numFmtId="165" fontId="0" fillId="33" borderId="12" xfId="0" applyNumberFormat="1" applyFill="1" applyBorder="1" applyAlignment="1">
      <alignment/>
    </xf>
    <xf numFmtId="165" fontId="0" fillId="33" borderId="14" xfId="0" applyNumberFormat="1" applyFill="1" applyBorder="1" applyAlignment="1">
      <alignment/>
    </xf>
    <xf numFmtId="165" fontId="0" fillId="33" borderId="15" xfId="0" applyNumberFormat="1" applyFill="1" applyBorder="1" applyAlignment="1">
      <alignment/>
    </xf>
    <xf numFmtId="165" fontId="47" fillId="33" borderId="17" xfId="0" applyNumberFormat="1" applyFont="1" applyFill="1" applyBorder="1" applyAlignment="1">
      <alignment horizontal="center" vertical="center"/>
    </xf>
    <xf numFmtId="0" fontId="44" fillId="0" borderId="18" xfId="0" applyFont="1" applyBorder="1" applyAlignment="1">
      <alignment horizontal="center"/>
    </xf>
    <xf numFmtId="0" fontId="44" fillId="0" borderId="19" xfId="0" applyFont="1" applyBorder="1" applyAlignment="1">
      <alignment horizontal="center"/>
    </xf>
    <xf numFmtId="0" fontId="0" fillId="0" borderId="20" xfId="0" applyBorder="1" applyAlignment="1">
      <alignment/>
    </xf>
    <xf numFmtId="165" fontId="44" fillId="0" borderId="10" xfId="0" applyNumberFormat="1" applyFont="1" applyBorder="1" applyAlignment="1">
      <alignment/>
    </xf>
    <xf numFmtId="165" fontId="44" fillId="0" borderId="11" xfId="0" applyNumberFormat="1" applyFont="1" applyBorder="1" applyAlignment="1">
      <alignment/>
    </xf>
    <xf numFmtId="165" fontId="44" fillId="0" borderId="12" xfId="0" applyNumberFormat="1" applyFont="1" applyBorder="1" applyAlignment="1">
      <alignment/>
    </xf>
    <xf numFmtId="165" fontId="44" fillId="0" borderId="21" xfId="0" applyNumberFormat="1" applyFont="1" applyBorder="1" applyAlignment="1">
      <alignment/>
    </xf>
    <xf numFmtId="165" fontId="44" fillId="0" borderId="0" xfId="0" applyNumberFormat="1" applyFont="1" applyBorder="1" applyAlignment="1">
      <alignment/>
    </xf>
    <xf numFmtId="165" fontId="44" fillId="0" borderId="22" xfId="0" applyNumberFormat="1" applyFont="1" applyBorder="1" applyAlignment="1">
      <alignment/>
    </xf>
    <xf numFmtId="165" fontId="0" fillId="0" borderId="13" xfId="0" applyNumberFormat="1" applyBorder="1" applyAlignment="1">
      <alignment/>
    </xf>
    <xf numFmtId="165" fontId="0" fillId="0" borderId="14" xfId="0" applyNumberFormat="1" applyBorder="1" applyAlignment="1">
      <alignment/>
    </xf>
    <xf numFmtId="165" fontId="0" fillId="0" borderId="15" xfId="0" applyNumberFormat="1" applyBorder="1" applyAlignment="1">
      <alignment/>
    </xf>
    <xf numFmtId="165" fontId="44" fillId="0" borderId="18" xfId="0" applyNumberFormat="1" applyFont="1" applyBorder="1" applyAlignment="1">
      <alignment/>
    </xf>
    <xf numFmtId="165" fontId="44" fillId="0" borderId="19" xfId="0" applyNumberFormat="1" applyFont="1" applyBorder="1" applyAlignment="1">
      <alignment/>
    </xf>
    <xf numFmtId="165" fontId="0" fillId="0" borderId="20" xfId="0" applyNumberFormat="1" applyBorder="1" applyAlignment="1">
      <alignment/>
    </xf>
    <xf numFmtId="0" fontId="47" fillId="0" borderId="19" xfId="0" applyFont="1" applyBorder="1" applyAlignment="1">
      <alignment horizontal="center"/>
    </xf>
    <xf numFmtId="165" fontId="47" fillId="0" borderId="21" xfId="0" applyNumberFormat="1" applyFont="1" applyBorder="1" applyAlignment="1">
      <alignment/>
    </xf>
    <xf numFmtId="165" fontId="47" fillId="0" borderId="19" xfId="0" applyNumberFormat="1" applyFont="1" applyBorder="1" applyAlignment="1">
      <alignment/>
    </xf>
    <xf numFmtId="165" fontId="47" fillId="0" borderId="22" xfId="0" applyNumberFormat="1" applyFont="1" applyBorder="1" applyAlignment="1">
      <alignment/>
    </xf>
    <xf numFmtId="165" fontId="43" fillId="0" borderId="0" xfId="0" applyNumberFormat="1" applyFont="1" applyAlignment="1">
      <alignment/>
    </xf>
    <xf numFmtId="165" fontId="0" fillId="0" borderId="0" xfId="0" applyNumberFormat="1" applyAlignment="1">
      <alignment horizontal="center"/>
    </xf>
    <xf numFmtId="0" fontId="0" fillId="0" borderId="0" xfId="0" applyBorder="1" applyAlignment="1">
      <alignment/>
    </xf>
    <xf numFmtId="165" fontId="0" fillId="0" borderId="0" xfId="0" applyNumberFormat="1" applyBorder="1" applyAlignment="1">
      <alignment/>
    </xf>
    <xf numFmtId="165" fontId="0" fillId="0" borderId="0" xfId="0" applyNumberFormat="1" applyBorder="1" applyAlignment="1">
      <alignment horizont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21" xfId="0" applyFont="1" applyFill="1" applyBorder="1" applyAlignment="1">
      <alignment vertical="center"/>
    </xf>
    <xf numFmtId="0" fontId="43" fillId="33" borderId="0" xfId="0" applyFont="1" applyFill="1" applyBorder="1" applyAlignment="1">
      <alignment vertical="center"/>
    </xf>
    <xf numFmtId="0" fontId="43" fillId="33" borderId="13" xfId="0" applyFont="1" applyFill="1" applyBorder="1" applyAlignment="1">
      <alignment vertical="center"/>
    </xf>
    <xf numFmtId="165" fontId="0" fillId="0" borderId="16" xfId="0" applyNumberFormat="1" applyBorder="1" applyAlignment="1">
      <alignment horizontal="center"/>
    </xf>
    <xf numFmtId="165" fontId="0" fillId="33" borderId="11" xfId="0" applyNumberFormat="1" applyFill="1" applyBorder="1" applyAlignment="1">
      <alignment horizontal="center"/>
    </xf>
    <xf numFmtId="165" fontId="0" fillId="33" borderId="14" xfId="0" applyNumberFormat="1" applyFill="1" applyBorder="1" applyAlignment="1">
      <alignment horizontal="center"/>
    </xf>
    <xf numFmtId="165" fontId="44" fillId="0" borderId="10" xfId="0" applyNumberFormat="1" applyFont="1" applyBorder="1" applyAlignment="1">
      <alignment horizontal="center"/>
    </xf>
    <xf numFmtId="165" fontId="44" fillId="0" borderId="21" xfId="0" applyNumberFormat="1" applyFont="1" applyBorder="1" applyAlignment="1">
      <alignment horizontal="center"/>
    </xf>
    <xf numFmtId="165" fontId="43" fillId="0" borderId="0" xfId="0" applyNumberFormat="1" applyFont="1" applyAlignment="1">
      <alignment horizontal="center"/>
    </xf>
    <xf numFmtId="165" fontId="44" fillId="0" borderId="19" xfId="0" applyNumberFormat="1" applyFont="1" applyBorder="1" applyAlignment="1">
      <alignment horizontal="center"/>
    </xf>
    <xf numFmtId="165" fontId="44" fillId="0" borderId="21" xfId="0" applyNumberFormat="1" applyFont="1" applyBorder="1" applyAlignment="1">
      <alignment horizontal="justify" vertical="center" wrapText="1"/>
    </xf>
    <xf numFmtId="165" fontId="44" fillId="0" borderId="0" xfId="0" applyNumberFormat="1" applyFont="1" applyBorder="1" applyAlignment="1">
      <alignment horizontal="justify" vertical="center" wrapText="1"/>
    </xf>
    <xf numFmtId="165" fontId="44" fillId="0" borderId="22" xfId="0" applyNumberFormat="1" applyFont="1" applyBorder="1" applyAlignment="1">
      <alignment horizontal="justify" vertical="center" wrapText="1"/>
    </xf>
    <xf numFmtId="165" fontId="44" fillId="0" borderId="21" xfId="0" applyNumberFormat="1" applyFont="1" applyBorder="1" applyAlignment="1">
      <alignment vertical="top" wrapText="1"/>
    </xf>
    <xf numFmtId="165" fontId="44" fillId="0" borderId="0" xfId="0" applyNumberFormat="1" applyFont="1" applyBorder="1" applyAlignment="1">
      <alignment vertical="top" wrapText="1"/>
    </xf>
    <xf numFmtId="165" fontId="44" fillId="0" borderId="22" xfId="0" applyNumberFormat="1" applyFont="1" applyBorder="1" applyAlignment="1">
      <alignment vertical="top" wrapText="1"/>
    </xf>
    <xf numFmtId="0" fontId="44" fillId="0" borderId="20" xfId="0" applyFont="1" applyBorder="1" applyAlignment="1">
      <alignment horizontal="center"/>
    </xf>
    <xf numFmtId="165" fontId="44" fillId="0" borderId="13" xfId="0" applyNumberFormat="1" applyFont="1" applyBorder="1" applyAlignment="1">
      <alignment horizontal="center"/>
    </xf>
    <xf numFmtId="165" fontId="44" fillId="0" borderId="13" xfId="0" applyNumberFormat="1" applyFont="1" applyBorder="1" applyAlignment="1">
      <alignment/>
    </xf>
    <xf numFmtId="165" fontId="44" fillId="0" borderId="15" xfId="0" applyNumberFormat="1" applyFont="1" applyBorder="1" applyAlignment="1">
      <alignment/>
    </xf>
    <xf numFmtId="165" fontId="44" fillId="0" borderId="14" xfId="0" applyNumberFormat="1" applyFont="1" applyBorder="1" applyAlignment="1">
      <alignment/>
    </xf>
    <xf numFmtId="0" fontId="47" fillId="0" borderId="18" xfId="0" applyFont="1" applyBorder="1" applyAlignment="1">
      <alignment horizontal="center"/>
    </xf>
    <xf numFmtId="165" fontId="44" fillId="0" borderId="20" xfId="0" applyNumberFormat="1" applyFont="1" applyBorder="1" applyAlignment="1">
      <alignment horizontal="center"/>
    </xf>
    <xf numFmtId="165" fontId="44" fillId="0" borderId="18" xfId="0" applyNumberFormat="1" applyFont="1" applyBorder="1" applyAlignment="1">
      <alignment horizontal="center"/>
    </xf>
    <xf numFmtId="165" fontId="44" fillId="0" borderId="10" xfId="0" applyNumberFormat="1" applyFont="1" applyBorder="1" applyAlignment="1">
      <alignment vertical="top" wrapText="1"/>
    </xf>
    <xf numFmtId="165" fontId="44" fillId="0" borderId="11" xfId="0" applyNumberFormat="1" applyFont="1" applyBorder="1" applyAlignment="1">
      <alignment vertical="top" wrapText="1"/>
    </xf>
    <xf numFmtId="165" fontId="44" fillId="0" borderId="12" xfId="0" applyNumberFormat="1" applyFont="1" applyBorder="1" applyAlignment="1">
      <alignment vertical="top" wrapText="1"/>
    </xf>
    <xf numFmtId="165" fontId="0" fillId="33" borderId="23" xfId="0" applyNumberFormat="1" applyFill="1" applyBorder="1" applyAlignment="1">
      <alignment/>
    </xf>
    <xf numFmtId="165" fontId="0" fillId="33" borderId="24" xfId="0" applyNumberFormat="1" applyFill="1" applyBorder="1" applyAlignment="1">
      <alignment/>
    </xf>
    <xf numFmtId="165" fontId="43" fillId="33" borderId="25" xfId="0" applyNumberFormat="1" applyFont="1" applyFill="1" applyBorder="1" applyAlignment="1">
      <alignment/>
    </xf>
    <xf numFmtId="0" fontId="0" fillId="0" borderId="0" xfId="0" applyAlignment="1">
      <alignment/>
    </xf>
    <xf numFmtId="168" fontId="44" fillId="0" borderId="19" xfId="0" applyNumberFormat="1" applyFont="1" applyBorder="1" applyAlignment="1">
      <alignment horizontal="center"/>
    </xf>
    <xf numFmtId="168" fontId="44" fillId="0" borderId="21" xfId="0" applyNumberFormat="1" applyFont="1" applyBorder="1" applyAlignment="1">
      <alignment/>
    </xf>
    <xf numFmtId="3" fontId="44" fillId="0" borderId="10" xfId="0" applyNumberFormat="1" applyFont="1" applyBorder="1" applyAlignment="1">
      <alignment/>
    </xf>
    <xf numFmtId="3" fontId="44" fillId="0" borderId="18" xfId="0" applyNumberFormat="1" applyFont="1" applyBorder="1" applyAlignment="1">
      <alignment/>
    </xf>
    <xf numFmtId="3" fontId="44" fillId="0" borderId="12" xfId="0" applyNumberFormat="1" applyFont="1" applyBorder="1" applyAlignment="1">
      <alignment/>
    </xf>
    <xf numFmtId="3" fontId="44" fillId="0" borderId="21" xfId="0" applyNumberFormat="1" applyFont="1" applyBorder="1" applyAlignment="1">
      <alignment/>
    </xf>
    <xf numFmtId="3" fontId="44" fillId="0" borderId="19" xfId="0" applyNumberFormat="1" applyFont="1" applyBorder="1" applyAlignment="1">
      <alignment/>
    </xf>
    <xf numFmtId="3" fontId="44" fillId="0" borderId="22" xfId="0" applyNumberFormat="1" applyFont="1" applyBorder="1" applyAlignment="1">
      <alignment/>
    </xf>
    <xf numFmtId="3" fontId="0" fillId="0" borderId="13" xfId="0" applyNumberFormat="1" applyBorder="1" applyAlignment="1">
      <alignment/>
    </xf>
    <xf numFmtId="3" fontId="0" fillId="0" borderId="20" xfId="0" applyNumberFormat="1" applyBorder="1" applyAlignment="1">
      <alignment/>
    </xf>
    <xf numFmtId="3" fontId="0" fillId="0" borderId="15" xfId="0" applyNumberFormat="1" applyBorder="1" applyAlignment="1">
      <alignment/>
    </xf>
    <xf numFmtId="4" fontId="44" fillId="0" borderId="18" xfId="0" applyNumberFormat="1" applyFont="1" applyBorder="1" applyAlignment="1">
      <alignment/>
    </xf>
    <xf numFmtId="4" fontId="44" fillId="0" borderId="12" xfId="0" applyNumberFormat="1" applyFont="1" applyBorder="1" applyAlignment="1">
      <alignment/>
    </xf>
    <xf numFmtId="4" fontId="44" fillId="0" borderId="21" xfId="0" applyNumberFormat="1" applyFont="1" applyBorder="1" applyAlignment="1">
      <alignment/>
    </xf>
    <xf numFmtId="4" fontId="44" fillId="0" borderId="19" xfId="0" applyNumberFormat="1" applyFont="1" applyBorder="1" applyAlignment="1">
      <alignment/>
    </xf>
    <xf numFmtId="4" fontId="44" fillId="0" borderId="22" xfId="0" applyNumberFormat="1" applyFont="1" applyBorder="1" applyAlignment="1">
      <alignment/>
    </xf>
    <xf numFmtId="4" fontId="0" fillId="0" borderId="20" xfId="0" applyNumberFormat="1" applyBorder="1" applyAlignment="1">
      <alignment/>
    </xf>
    <xf numFmtId="4" fontId="0" fillId="0" borderId="15" xfId="0" applyNumberFormat="1" applyBorder="1" applyAlignment="1">
      <alignment/>
    </xf>
    <xf numFmtId="165" fontId="43" fillId="33" borderId="11" xfId="0" applyNumberFormat="1" applyFont="1" applyFill="1" applyBorder="1" applyAlignment="1">
      <alignment/>
    </xf>
    <xf numFmtId="0" fontId="43" fillId="33" borderId="25" xfId="0" applyFont="1" applyFill="1" applyBorder="1" applyAlignment="1">
      <alignment/>
    </xf>
    <xf numFmtId="168" fontId="0" fillId="33" borderId="24" xfId="0" applyNumberFormat="1" applyFill="1" applyBorder="1" applyAlignment="1">
      <alignment horizontal="center"/>
    </xf>
    <xf numFmtId="165" fontId="43" fillId="33" borderId="0" xfId="0" applyNumberFormat="1" applyFont="1" applyFill="1" applyBorder="1" applyAlignment="1">
      <alignment vertical="center"/>
    </xf>
    <xf numFmtId="165" fontId="43" fillId="33" borderId="0" xfId="0" applyNumberFormat="1" applyFont="1" applyFill="1" applyBorder="1" applyAlignment="1">
      <alignment horizontal="center" vertical="center"/>
    </xf>
    <xf numFmtId="165" fontId="47" fillId="33" borderId="0" xfId="0" applyNumberFormat="1" applyFont="1" applyFill="1" applyBorder="1" applyAlignment="1">
      <alignment horizontal="center" vertical="center"/>
    </xf>
    <xf numFmtId="165" fontId="43" fillId="33" borderId="11" xfId="0" applyNumberFormat="1" applyFont="1" applyFill="1" applyBorder="1" applyAlignment="1">
      <alignment vertical="center"/>
    </xf>
    <xf numFmtId="165" fontId="43" fillId="33" borderId="12" xfId="0" applyNumberFormat="1" applyFont="1" applyFill="1" applyBorder="1" applyAlignment="1">
      <alignment vertical="center"/>
    </xf>
    <xf numFmtId="165" fontId="43" fillId="33" borderId="22" xfId="0" applyNumberFormat="1" applyFont="1" applyFill="1" applyBorder="1" applyAlignment="1">
      <alignment horizontal="center" vertical="center"/>
    </xf>
    <xf numFmtId="165" fontId="47" fillId="33" borderId="14" xfId="0" applyNumberFormat="1" applyFont="1" applyFill="1" applyBorder="1" applyAlignment="1">
      <alignment horizontal="center" vertical="center"/>
    </xf>
    <xf numFmtId="165" fontId="47" fillId="33" borderId="15" xfId="0" applyNumberFormat="1" applyFont="1" applyFill="1" applyBorder="1" applyAlignment="1">
      <alignment horizontal="center" vertical="center"/>
    </xf>
    <xf numFmtId="165" fontId="47" fillId="33" borderId="22" xfId="0" applyNumberFormat="1" applyFont="1" applyFill="1" applyBorder="1" applyAlignment="1">
      <alignment horizontal="center" vertical="center"/>
    </xf>
    <xf numFmtId="0" fontId="44" fillId="0" borderId="21" xfId="0" applyFont="1" applyBorder="1" applyAlignment="1">
      <alignment horizontal="left"/>
    </xf>
    <xf numFmtId="0" fontId="0" fillId="0" borderId="13" xfId="0" applyBorder="1" applyAlignment="1">
      <alignment horizontal="left"/>
    </xf>
    <xf numFmtId="165" fontId="0" fillId="33" borderId="0" xfId="0" applyNumberFormat="1" applyFill="1" applyBorder="1" applyAlignment="1">
      <alignment/>
    </xf>
    <xf numFmtId="165" fontId="43" fillId="33" borderId="0" xfId="0" applyNumberFormat="1" applyFont="1" applyFill="1" applyBorder="1" applyAlignment="1">
      <alignment/>
    </xf>
    <xf numFmtId="0" fontId="43" fillId="33" borderId="17" xfId="0" applyFont="1" applyFill="1" applyBorder="1" applyAlignment="1">
      <alignment/>
    </xf>
    <xf numFmtId="165" fontId="43" fillId="33" borderId="17" xfId="0" applyNumberFormat="1" applyFont="1" applyFill="1" applyBorder="1" applyAlignment="1">
      <alignment/>
    </xf>
    <xf numFmtId="165" fontId="0" fillId="33" borderId="10" xfId="0" applyNumberFormat="1" applyFill="1" applyBorder="1" applyAlignment="1">
      <alignment/>
    </xf>
    <xf numFmtId="165" fontId="0" fillId="33" borderId="13" xfId="0" applyNumberFormat="1" applyFill="1" applyBorder="1" applyAlignment="1">
      <alignment/>
    </xf>
    <xf numFmtId="165" fontId="0" fillId="33" borderId="21" xfId="0" applyNumberFormat="1" applyFill="1" applyBorder="1" applyAlignment="1">
      <alignment horizontal="center"/>
    </xf>
    <xf numFmtId="165" fontId="0" fillId="33" borderId="22" xfId="0" applyNumberFormat="1" applyFill="1" applyBorder="1" applyAlignment="1">
      <alignment horizontal="center"/>
    </xf>
    <xf numFmtId="168" fontId="44" fillId="33" borderId="18" xfId="0" applyNumberFormat="1" applyFont="1" applyFill="1" applyBorder="1" applyAlignment="1">
      <alignment/>
    </xf>
    <xf numFmtId="168" fontId="44" fillId="33" borderId="19" xfId="0" applyNumberFormat="1" applyFont="1" applyFill="1" applyBorder="1" applyAlignment="1">
      <alignment/>
    </xf>
    <xf numFmtId="168" fontId="47" fillId="33" borderId="20" xfId="0" applyNumberFormat="1" applyFont="1" applyFill="1" applyBorder="1" applyAlignment="1">
      <alignment/>
    </xf>
    <xf numFmtId="168" fontId="44" fillId="33" borderId="20" xfId="0" applyNumberFormat="1" applyFont="1" applyFill="1" applyBorder="1" applyAlignment="1">
      <alignment/>
    </xf>
    <xf numFmtId="165" fontId="0" fillId="33" borderId="14" xfId="0" applyNumberFormat="1" applyFill="1" applyBorder="1" applyAlignment="1">
      <alignment vertical="top" wrapText="1"/>
    </xf>
    <xf numFmtId="165" fontId="0" fillId="33" borderId="15" xfId="0" applyNumberFormat="1" applyFill="1" applyBorder="1" applyAlignment="1">
      <alignment vertical="top" wrapText="1"/>
    </xf>
    <xf numFmtId="165" fontId="43" fillId="33" borderId="13" xfId="0" applyNumberFormat="1" applyFont="1" applyFill="1" applyBorder="1" applyAlignment="1">
      <alignment vertical="top"/>
    </xf>
    <xf numFmtId="165" fontId="43" fillId="33" borderId="11" xfId="0" applyNumberFormat="1" applyFont="1" applyFill="1" applyBorder="1" applyAlignment="1">
      <alignment vertical="center" wrapText="1"/>
    </xf>
    <xf numFmtId="165" fontId="43" fillId="33" borderId="12" xfId="0" applyNumberFormat="1" applyFont="1" applyFill="1" applyBorder="1" applyAlignment="1">
      <alignment vertical="center" wrapText="1"/>
    </xf>
    <xf numFmtId="0" fontId="47" fillId="33" borderId="0" xfId="0" applyNumberFormat="1" applyFont="1" applyFill="1" applyBorder="1" applyAlignment="1">
      <alignment vertical="center" wrapText="1"/>
    </xf>
    <xf numFmtId="165" fontId="43" fillId="33" borderId="0" xfId="0" applyNumberFormat="1" applyFont="1" applyFill="1" applyBorder="1" applyAlignment="1">
      <alignment vertical="center" wrapText="1"/>
    </xf>
    <xf numFmtId="0" fontId="47" fillId="33" borderId="11" xfId="0" applyNumberFormat="1" applyFont="1" applyFill="1" applyBorder="1" applyAlignment="1">
      <alignment vertical="center" wrapText="1"/>
    </xf>
    <xf numFmtId="165" fontId="43" fillId="33" borderId="22" xfId="0" applyNumberFormat="1" applyFont="1" applyFill="1" applyBorder="1" applyAlignment="1">
      <alignment vertical="center" wrapText="1"/>
    </xf>
    <xf numFmtId="3" fontId="44" fillId="0" borderId="0" xfId="0" applyNumberFormat="1" applyFont="1" applyBorder="1" applyAlignment="1">
      <alignment/>
    </xf>
    <xf numFmtId="4" fontId="44" fillId="0" borderId="0" xfId="0" applyNumberFormat="1" applyFont="1" applyBorder="1" applyAlignment="1">
      <alignment/>
    </xf>
    <xf numFmtId="168" fontId="44" fillId="0" borderId="0" xfId="0" applyNumberFormat="1" applyFont="1" applyBorder="1" applyAlignment="1">
      <alignment/>
    </xf>
    <xf numFmtId="0" fontId="44" fillId="0" borderId="10" xfId="0" applyFont="1" applyBorder="1" applyAlignment="1">
      <alignment vertical="top" wrapText="1"/>
    </xf>
    <xf numFmtId="0" fontId="44" fillId="0" borderId="11" xfId="0" applyFont="1" applyBorder="1" applyAlignment="1">
      <alignment vertical="top" wrapText="1"/>
    </xf>
    <xf numFmtId="0" fontId="44" fillId="0" borderId="12" xfId="0" applyFont="1" applyBorder="1" applyAlignment="1">
      <alignment vertical="top" wrapText="1"/>
    </xf>
    <xf numFmtId="0" fontId="44" fillId="0" borderId="21" xfId="0" applyFont="1" applyBorder="1" applyAlignment="1">
      <alignment vertical="top" wrapText="1"/>
    </xf>
    <xf numFmtId="0" fontId="44" fillId="0" borderId="0" xfId="0" applyFont="1" applyBorder="1" applyAlignment="1">
      <alignment vertical="top" wrapText="1"/>
    </xf>
    <xf numFmtId="0" fontId="44" fillId="0" borderId="22" xfId="0" applyFont="1" applyBorder="1" applyAlignment="1">
      <alignment vertical="top" wrapText="1"/>
    </xf>
    <xf numFmtId="165" fontId="43" fillId="33" borderId="11" xfId="0" applyNumberFormat="1" applyFont="1" applyFill="1" applyBorder="1" applyAlignment="1">
      <alignment horizontal="center" vertical="center"/>
    </xf>
    <xf numFmtId="165" fontId="43" fillId="33" borderId="12" xfId="0" applyNumberFormat="1" applyFont="1" applyFill="1" applyBorder="1" applyAlignment="1">
      <alignment horizontal="center" vertical="center"/>
    </xf>
    <xf numFmtId="165" fontId="0" fillId="33" borderId="11" xfId="0" applyNumberFormat="1" applyFont="1" applyFill="1" applyBorder="1" applyAlignment="1">
      <alignment/>
    </xf>
    <xf numFmtId="165" fontId="47" fillId="33" borderId="20" xfId="0" applyNumberFormat="1" applyFont="1" applyFill="1" applyBorder="1" applyAlignment="1">
      <alignment horizontal="center" vertical="center"/>
    </xf>
    <xf numFmtId="165" fontId="47" fillId="33" borderId="13" xfId="0" applyNumberFormat="1" applyFont="1" applyFill="1" applyBorder="1" applyAlignment="1">
      <alignment horizontal="center" vertical="center"/>
    </xf>
    <xf numFmtId="0" fontId="47" fillId="33" borderId="15" xfId="0" applyNumberFormat="1"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18" xfId="0" applyBorder="1" applyAlignment="1">
      <alignment/>
    </xf>
    <xf numFmtId="0" fontId="0" fillId="0" borderId="19" xfId="0" applyBorder="1" applyAlignment="1">
      <alignment/>
    </xf>
    <xf numFmtId="165" fontId="43" fillId="0" borderId="0" xfId="0" applyNumberFormat="1" applyFont="1" applyAlignment="1">
      <alignment/>
    </xf>
    <xf numFmtId="168" fontId="44" fillId="0" borderId="14" xfId="0" applyNumberFormat="1" applyFont="1" applyBorder="1" applyAlignment="1">
      <alignment/>
    </xf>
    <xf numFmtId="3" fontId="44" fillId="0" borderId="14" xfId="0" applyNumberFormat="1" applyFont="1" applyBorder="1" applyAlignment="1">
      <alignment/>
    </xf>
    <xf numFmtId="4" fontId="44" fillId="0" borderId="14" xfId="0" applyNumberFormat="1" applyFont="1" applyBorder="1" applyAlignment="1">
      <alignment/>
    </xf>
    <xf numFmtId="4" fontId="44" fillId="0" borderId="15" xfId="0" applyNumberFormat="1" applyFont="1" applyBorder="1" applyAlignment="1">
      <alignment/>
    </xf>
    <xf numFmtId="168" fontId="48" fillId="0" borderId="21" xfId="0" applyNumberFormat="1" applyFont="1" applyBorder="1" applyAlignment="1">
      <alignment horizontal="left"/>
    </xf>
    <xf numFmtId="168" fontId="48" fillId="0" borderId="13" xfId="0" applyNumberFormat="1" applyFont="1" applyBorder="1" applyAlignment="1">
      <alignment horizontal="left"/>
    </xf>
    <xf numFmtId="165" fontId="0" fillId="0" borderId="0" xfId="0" applyNumberFormat="1" applyBorder="1" applyAlignment="1">
      <alignment horizontal="center"/>
    </xf>
    <xf numFmtId="165" fontId="0" fillId="0" borderId="0" xfId="0" applyNumberFormat="1" applyAlignment="1">
      <alignment horizontal="center"/>
    </xf>
    <xf numFmtId="0" fontId="0" fillId="0" borderId="0" xfId="0" applyAlignment="1">
      <alignment horizontal="center"/>
    </xf>
    <xf numFmtId="165" fontId="43" fillId="33" borderId="17" xfId="0" applyNumberFormat="1" applyFont="1" applyFill="1" applyBorder="1" applyAlignment="1">
      <alignment horizontal="center" vertical="center"/>
    </xf>
    <xf numFmtId="0" fontId="43" fillId="33" borderId="17" xfId="0" applyFont="1" applyFill="1" applyBorder="1" applyAlignment="1">
      <alignment horizontal="center" vertical="center"/>
    </xf>
    <xf numFmtId="0" fontId="49" fillId="0" borderId="0" xfId="0" applyFont="1" applyAlignment="1">
      <alignment horizontal="center"/>
    </xf>
    <xf numFmtId="165" fontId="44" fillId="0" borderId="10" xfId="0" applyNumberFormat="1" applyFont="1" applyBorder="1" applyAlignment="1">
      <alignment horizontal="justify" vertical="top" wrapText="1"/>
    </xf>
    <xf numFmtId="165" fontId="44" fillId="0" borderId="11" xfId="0" applyNumberFormat="1" applyFont="1" applyBorder="1" applyAlignment="1">
      <alignment horizontal="justify" vertical="top" wrapText="1"/>
    </xf>
    <xf numFmtId="165" fontId="44" fillId="0" borderId="12" xfId="0" applyNumberFormat="1" applyFont="1" applyBorder="1" applyAlignment="1">
      <alignment horizontal="justify" vertical="top" wrapText="1"/>
    </xf>
    <xf numFmtId="165" fontId="44" fillId="0" borderId="21" xfId="0" applyNumberFormat="1" applyFont="1" applyBorder="1" applyAlignment="1">
      <alignment horizontal="justify" vertical="top" wrapText="1"/>
    </xf>
    <xf numFmtId="165" fontId="44" fillId="0" borderId="0" xfId="0" applyNumberFormat="1" applyFont="1" applyBorder="1" applyAlignment="1">
      <alignment horizontal="justify" vertical="top" wrapText="1"/>
    </xf>
    <xf numFmtId="165" fontId="44" fillId="0" borderId="22" xfId="0" applyNumberFormat="1" applyFont="1" applyBorder="1" applyAlignment="1">
      <alignment horizontal="justify" vertical="top" wrapText="1"/>
    </xf>
    <xf numFmtId="0" fontId="50" fillId="33" borderId="17"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1" fillId="33" borderId="2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165" fontId="48" fillId="0" borderId="10" xfId="0" applyNumberFormat="1" applyFont="1" applyBorder="1" applyAlignment="1">
      <alignment horizontal="justify" vertical="top" wrapText="1"/>
    </xf>
    <xf numFmtId="165" fontId="48" fillId="0" borderId="11" xfId="0" applyNumberFormat="1" applyFont="1" applyBorder="1" applyAlignment="1">
      <alignment horizontal="justify" vertical="top" wrapText="1"/>
    </xf>
    <xf numFmtId="165" fontId="48" fillId="0" borderId="12" xfId="0" applyNumberFormat="1" applyFont="1" applyBorder="1" applyAlignment="1">
      <alignment horizontal="justify" vertical="top" wrapText="1"/>
    </xf>
    <xf numFmtId="165" fontId="48" fillId="0" borderId="21" xfId="0" applyNumberFormat="1" applyFont="1" applyBorder="1" applyAlignment="1">
      <alignment horizontal="justify" vertical="top" wrapText="1"/>
    </xf>
    <xf numFmtId="165" fontId="48" fillId="0" borderId="0" xfId="0" applyNumberFormat="1" applyFont="1" applyBorder="1" applyAlignment="1">
      <alignment horizontal="justify" vertical="top" wrapText="1"/>
    </xf>
    <xf numFmtId="165" fontId="48" fillId="0" borderId="22" xfId="0" applyNumberFormat="1" applyFont="1" applyBorder="1" applyAlignment="1">
      <alignment horizontal="justify" vertical="top" wrapText="1"/>
    </xf>
    <xf numFmtId="165" fontId="48" fillId="0" borderId="13" xfId="0" applyNumberFormat="1" applyFont="1" applyBorder="1" applyAlignment="1">
      <alignment horizontal="justify" vertical="top" wrapText="1"/>
    </xf>
    <xf numFmtId="165" fontId="48" fillId="0" borderId="14" xfId="0" applyNumberFormat="1" applyFont="1" applyBorder="1" applyAlignment="1">
      <alignment horizontal="justify" vertical="top" wrapText="1"/>
    </xf>
    <xf numFmtId="165" fontId="48" fillId="0" borderId="15" xfId="0" applyNumberFormat="1" applyFont="1" applyBorder="1" applyAlignment="1">
      <alignment horizontal="justify" vertical="top" wrapText="1"/>
    </xf>
    <xf numFmtId="165" fontId="43" fillId="33" borderId="10" xfId="0" applyNumberFormat="1" applyFont="1" applyFill="1" applyBorder="1" applyAlignment="1">
      <alignment horizontal="center" vertical="center" wrapText="1"/>
    </xf>
    <xf numFmtId="165" fontId="43" fillId="33" borderId="11" xfId="0"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165" fontId="43" fillId="33" borderId="13" xfId="0" applyNumberFormat="1" applyFont="1" applyFill="1" applyBorder="1" applyAlignment="1">
      <alignment horizontal="center" vertical="center" wrapText="1"/>
    </xf>
    <xf numFmtId="165" fontId="43" fillId="33" borderId="14" xfId="0" applyNumberFormat="1" applyFont="1" applyFill="1" applyBorder="1" applyAlignment="1">
      <alignment horizontal="center" vertical="center" wrapText="1"/>
    </xf>
    <xf numFmtId="165" fontId="43" fillId="33" borderId="15" xfId="0" applyNumberFormat="1" applyFont="1" applyFill="1" applyBorder="1" applyAlignment="1">
      <alignment horizontal="center" vertical="center" wrapText="1"/>
    </xf>
    <xf numFmtId="0" fontId="47" fillId="33" borderId="18" xfId="0" applyNumberFormat="1" applyFont="1" applyFill="1" applyBorder="1" applyAlignment="1">
      <alignment horizontal="center" vertical="center" wrapText="1"/>
    </xf>
    <xf numFmtId="0" fontId="47" fillId="33" borderId="19" xfId="0" applyNumberFormat="1" applyFont="1" applyFill="1" applyBorder="1" applyAlignment="1">
      <alignment horizontal="center" vertical="center" wrapText="1"/>
    </xf>
    <xf numFmtId="0" fontId="47" fillId="33" borderId="20" xfId="0" applyNumberFormat="1" applyFont="1" applyFill="1" applyBorder="1" applyAlignment="1">
      <alignment horizontal="center" vertical="center" wrapText="1"/>
    </xf>
    <xf numFmtId="165" fontId="43" fillId="0" borderId="0" xfId="0" applyNumberFormat="1" applyFont="1" applyAlignment="1">
      <alignment horizontal="center"/>
    </xf>
    <xf numFmtId="165" fontId="44" fillId="0" borderId="19" xfId="0" applyNumberFormat="1" applyFont="1" applyBorder="1" applyAlignment="1">
      <alignment horizontal="justify" vertical="top" wrapText="1"/>
    </xf>
    <xf numFmtId="0" fontId="45" fillId="0" borderId="0" xfId="0" applyFont="1" applyFill="1" applyBorder="1" applyAlignment="1">
      <alignment horizontal="left" vertical="center"/>
    </xf>
    <xf numFmtId="0" fontId="44" fillId="0" borderId="10" xfId="0" applyFont="1" applyBorder="1" applyAlignment="1">
      <alignment horizontal="justify" vertical="top" wrapText="1"/>
    </xf>
    <xf numFmtId="0" fontId="44" fillId="0" borderId="11" xfId="0" applyFont="1" applyBorder="1" applyAlignment="1">
      <alignment horizontal="justify" vertical="top" wrapText="1"/>
    </xf>
    <xf numFmtId="0" fontId="44" fillId="0" borderId="12" xfId="0" applyFont="1" applyBorder="1" applyAlignment="1">
      <alignment horizontal="justify" vertical="top" wrapText="1"/>
    </xf>
    <xf numFmtId="0" fontId="44" fillId="0" borderId="21" xfId="0" applyFont="1" applyBorder="1" applyAlignment="1">
      <alignment horizontal="justify" vertical="top" wrapText="1"/>
    </xf>
    <xf numFmtId="0" fontId="44" fillId="0" borderId="0" xfId="0" applyFont="1" applyBorder="1" applyAlignment="1">
      <alignment horizontal="justify" vertical="top" wrapText="1"/>
    </xf>
    <xf numFmtId="0" fontId="44" fillId="0" borderId="22" xfId="0" applyFont="1" applyBorder="1" applyAlignment="1">
      <alignment horizontal="justify" vertical="top" wrapText="1"/>
    </xf>
    <xf numFmtId="165" fontId="43" fillId="33" borderId="17" xfId="0" applyNumberFormat="1" applyFont="1" applyFill="1" applyBorder="1" applyAlignment="1">
      <alignment horizontal="center"/>
    </xf>
    <xf numFmtId="165" fontId="0" fillId="33" borderId="10" xfId="0" applyNumberFormat="1" applyFill="1" applyBorder="1" applyAlignment="1">
      <alignment horizontal="center"/>
    </xf>
    <xf numFmtId="165" fontId="0" fillId="33" borderId="12" xfId="0" applyNumberFormat="1" applyFill="1" applyBorder="1" applyAlignment="1">
      <alignment horizontal="center"/>
    </xf>
    <xf numFmtId="3" fontId="0" fillId="33" borderId="21" xfId="0" applyNumberFormat="1" applyFill="1" applyBorder="1" applyAlignment="1">
      <alignment horizontal="center"/>
    </xf>
    <xf numFmtId="3" fontId="0" fillId="33" borderId="22" xfId="0" applyNumberFormat="1" applyFill="1" applyBorder="1" applyAlignment="1">
      <alignment horizontal="center"/>
    </xf>
    <xf numFmtId="165" fontId="0" fillId="33" borderId="13" xfId="0" applyNumberFormat="1" applyFill="1" applyBorder="1" applyAlignment="1">
      <alignment horizontal="center"/>
    </xf>
    <xf numFmtId="165" fontId="0" fillId="33" borderId="15" xfId="0" applyNumberFormat="1" applyFill="1" applyBorder="1" applyAlignment="1">
      <alignment horizontal="center"/>
    </xf>
    <xf numFmtId="165" fontId="0" fillId="33" borderId="21" xfId="0" applyNumberFormat="1" applyFill="1" applyBorder="1" applyAlignment="1">
      <alignment horizontal="justify" vertical="top" wrapText="1"/>
    </xf>
    <xf numFmtId="165" fontId="0" fillId="33" borderId="0" xfId="0" applyNumberFormat="1" applyFill="1" applyBorder="1" applyAlignment="1">
      <alignment horizontal="justify" vertical="top" wrapText="1"/>
    </xf>
    <xf numFmtId="165" fontId="0" fillId="33" borderId="22" xfId="0" applyNumberFormat="1" applyFill="1" applyBorder="1" applyAlignment="1">
      <alignment horizontal="justify" vertical="top" wrapText="1"/>
    </xf>
    <xf numFmtId="0" fontId="45" fillId="0" borderId="0" xfId="0" applyFont="1" applyBorder="1" applyAlignment="1">
      <alignment horizontal="center"/>
    </xf>
    <xf numFmtId="0" fontId="48" fillId="0" borderId="10" xfId="0" applyFont="1" applyBorder="1" applyAlignment="1">
      <alignment horizontal="justify" vertical="top" wrapText="1"/>
    </xf>
    <xf numFmtId="0" fontId="48" fillId="0" borderId="11" xfId="0" applyFont="1" applyBorder="1" applyAlignment="1">
      <alignment horizontal="justify" vertical="top" wrapText="1"/>
    </xf>
    <xf numFmtId="0" fontId="48" fillId="0" borderId="12" xfId="0" applyFont="1" applyBorder="1" applyAlignment="1">
      <alignment horizontal="justify" vertical="top" wrapText="1"/>
    </xf>
    <xf numFmtId="0" fontId="48" fillId="0" borderId="21" xfId="0" applyFont="1" applyBorder="1" applyAlignment="1">
      <alignment horizontal="justify" vertical="top" wrapText="1"/>
    </xf>
    <xf numFmtId="0" fontId="48" fillId="0" borderId="0" xfId="0" applyFont="1" applyBorder="1" applyAlignment="1">
      <alignment horizontal="justify" vertical="top" wrapText="1"/>
    </xf>
    <xf numFmtId="0" fontId="48" fillId="0" borderId="22" xfId="0" applyFont="1" applyBorder="1" applyAlignment="1">
      <alignment horizontal="justify" vertical="top" wrapText="1"/>
    </xf>
    <xf numFmtId="0" fontId="45" fillId="0" borderId="14" xfId="0" applyFont="1" applyFill="1" applyBorder="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43" fillId="33" borderId="21" xfId="0" applyFont="1" applyFill="1" applyBorder="1" applyAlignment="1">
      <alignment horizontal="center" vertical="center"/>
    </xf>
    <xf numFmtId="0" fontId="43" fillId="33" borderId="0" xfId="0" applyFont="1" applyFill="1" applyBorder="1" applyAlignment="1">
      <alignment horizontal="center" vertical="center"/>
    </xf>
    <xf numFmtId="0" fontId="43" fillId="33" borderId="22" xfId="0" applyFont="1" applyFill="1" applyBorder="1" applyAlignment="1">
      <alignment horizontal="center" vertical="center"/>
    </xf>
    <xf numFmtId="0" fontId="43" fillId="33" borderId="13"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15" xfId="0" applyFont="1" applyFill="1" applyBorder="1" applyAlignment="1">
      <alignment horizontal="center" vertical="center"/>
    </xf>
    <xf numFmtId="165" fontId="43" fillId="33" borderId="10" xfId="0" applyNumberFormat="1" applyFont="1" applyFill="1" applyBorder="1" applyAlignment="1">
      <alignment horizontal="center" vertical="center"/>
    </xf>
    <xf numFmtId="165" fontId="43" fillId="33" borderId="11" xfId="0" applyNumberFormat="1" applyFont="1" applyFill="1" applyBorder="1" applyAlignment="1">
      <alignment horizontal="center" vertical="center"/>
    </xf>
    <xf numFmtId="165" fontId="43" fillId="33" borderId="12" xfId="0" applyNumberFormat="1" applyFont="1" applyFill="1" applyBorder="1" applyAlignment="1">
      <alignment horizontal="center" vertical="center"/>
    </xf>
    <xf numFmtId="165" fontId="43" fillId="33" borderId="21" xfId="0" applyNumberFormat="1" applyFont="1" applyFill="1" applyBorder="1" applyAlignment="1">
      <alignment horizontal="center" vertical="center"/>
    </xf>
    <xf numFmtId="165" fontId="43" fillId="33" borderId="0" xfId="0" applyNumberFormat="1" applyFont="1" applyFill="1" applyBorder="1" applyAlignment="1">
      <alignment horizontal="center" vertical="center"/>
    </xf>
    <xf numFmtId="165" fontId="43" fillId="33" borderId="22" xfId="0" applyNumberFormat="1" applyFont="1" applyFill="1" applyBorder="1" applyAlignment="1">
      <alignment horizontal="center" vertical="center"/>
    </xf>
    <xf numFmtId="165" fontId="43" fillId="33" borderId="13" xfId="0" applyNumberFormat="1" applyFont="1" applyFill="1" applyBorder="1" applyAlignment="1">
      <alignment horizontal="center" vertical="center"/>
    </xf>
    <xf numFmtId="165" fontId="43" fillId="33" borderId="14" xfId="0" applyNumberFormat="1" applyFont="1" applyFill="1" applyBorder="1" applyAlignment="1">
      <alignment horizontal="center" vertical="center"/>
    </xf>
    <xf numFmtId="165" fontId="43" fillId="33" borderId="15" xfId="0" applyNumberFormat="1" applyFont="1" applyFill="1" applyBorder="1" applyAlignment="1">
      <alignment horizontal="center" vertical="center"/>
    </xf>
    <xf numFmtId="0" fontId="0" fillId="0" borderId="14" xfId="0" applyBorder="1" applyAlignment="1">
      <alignment horizontal="center"/>
    </xf>
    <xf numFmtId="0" fontId="47" fillId="33" borderId="11" xfId="0" applyNumberFormat="1" applyFont="1" applyFill="1" applyBorder="1" applyAlignment="1">
      <alignment horizontal="center" vertical="center" wrapText="1"/>
    </xf>
    <xf numFmtId="0" fontId="47" fillId="33" borderId="14"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18</xdr:row>
      <xdr:rowOff>0</xdr:rowOff>
    </xdr:from>
    <xdr:ext cx="4286250" cy="971550"/>
    <xdr:sp>
      <xdr:nvSpPr>
        <xdr:cNvPr id="1" name="1 Rectángulo"/>
        <xdr:cNvSpPr>
          <a:spLocks/>
        </xdr:cNvSpPr>
      </xdr:nvSpPr>
      <xdr:spPr>
        <a:xfrm>
          <a:off x="1524000" y="3533775"/>
          <a:ext cx="4286250" cy="971550"/>
        </a:xfrm>
        <a:prstGeom prst="rect">
          <a:avLst/>
        </a:prstGeom>
        <a:noFill/>
        <a:ln w="9525" cmpd="sng">
          <a:noFill/>
        </a:ln>
      </xdr:spPr>
      <xdr:txBody>
        <a:bodyPr vertOverflow="clip" wrap="square">
          <a:spAutoFit/>
        </a:bodyPr>
        <a:p>
          <a:pPr algn="ctr">
            <a:defRPr/>
          </a:pPr>
          <a:r>
            <a:rPr lang="en-US" cap="none" sz="5400" b="1" i="0" u="none" baseline="0">
              <a:solidFill>
                <a:srgbClr val="FFFFCC"/>
              </a:solidFill>
              <a:latin typeface="Calibri"/>
              <a:ea typeface="Calibri"/>
              <a:cs typeface="Calibri"/>
            </a:rPr>
            <a:t>NO APLICABLE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1">
      <selection activeCell="A1" sqref="A1"/>
    </sheetView>
  </sheetViews>
  <sheetFormatPr defaultColWidth="11.421875" defaultRowHeight="15"/>
  <cols>
    <col min="1" max="1" width="12.7109375" style="0" customWidth="1"/>
    <col min="2" max="10" width="12.7109375" style="12" customWidth="1"/>
  </cols>
  <sheetData>
    <row r="1" ht="15.75">
      <c r="J1" s="13" t="s">
        <v>13</v>
      </c>
    </row>
    <row r="2" ht="15.75" thickBot="1">
      <c r="J2" s="14" t="s">
        <v>14</v>
      </c>
    </row>
    <row r="3" spans="1:10" ht="3.75" customHeight="1" thickTop="1">
      <c r="A3" s="10"/>
      <c r="B3" s="15"/>
      <c r="C3" s="15"/>
      <c r="D3" s="15"/>
      <c r="E3" s="15"/>
      <c r="F3" s="15"/>
      <c r="G3" s="15"/>
      <c r="H3" s="15"/>
      <c r="I3" s="15"/>
      <c r="J3" s="15"/>
    </row>
    <row r="6" spans="1:10" ht="21">
      <c r="A6" s="162" t="s">
        <v>12</v>
      </c>
      <c r="B6" s="162"/>
      <c r="C6" s="162"/>
      <c r="D6" s="162"/>
      <c r="E6" s="162"/>
      <c r="F6" s="162"/>
      <c r="G6" s="162"/>
      <c r="H6" s="162"/>
      <c r="I6" s="162"/>
      <c r="J6" s="162"/>
    </row>
    <row r="8" spans="1:10" ht="15">
      <c r="A8" s="8" t="s">
        <v>8</v>
      </c>
      <c r="B8" s="16"/>
      <c r="C8" s="16" t="s">
        <v>10</v>
      </c>
      <c r="D8" s="16"/>
      <c r="E8" s="16"/>
      <c r="F8" s="16"/>
      <c r="G8" s="16"/>
      <c r="H8" s="16"/>
      <c r="I8" s="16"/>
      <c r="J8" s="17"/>
    </row>
    <row r="9" spans="1:10" ht="15">
      <c r="A9" s="9" t="s">
        <v>9</v>
      </c>
      <c r="B9" s="18"/>
      <c r="C9" s="18" t="s">
        <v>11</v>
      </c>
      <c r="D9" s="18"/>
      <c r="E9" s="18"/>
      <c r="F9" s="18"/>
      <c r="G9" s="18"/>
      <c r="H9" s="18"/>
      <c r="I9" s="18"/>
      <c r="J9" s="19"/>
    </row>
    <row r="11" spans="1:10" ht="15.75">
      <c r="A11" s="161" t="s">
        <v>7</v>
      </c>
      <c r="B11" s="161"/>
      <c r="C11" s="161"/>
      <c r="D11" s="161"/>
      <c r="E11" s="161"/>
      <c r="F11" s="161"/>
      <c r="G11" s="161"/>
      <c r="H11" s="161"/>
      <c r="I11" s="161"/>
      <c r="J11" s="161"/>
    </row>
    <row r="12" spans="1:10" ht="15">
      <c r="A12" s="161" t="s">
        <v>0</v>
      </c>
      <c r="B12" s="160" t="s">
        <v>1</v>
      </c>
      <c r="C12" s="160"/>
      <c r="D12" s="160"/>
      <c r="E12" s="160" t="s">
        <v>5</v>
      </c>
      <c r="F12" s="160"/>
      <c r="G12" s="160"/>
      <c r="H12" s="160" t="s">
        <v>6</v>
      </c>
      <c r="I12" s="160"/>
      <c r="J12" s="160"/>
    </row>
    <row r="13" spans="1:10" ht="15">
      <c r="A13" s="161"/>
      <c r="B13" s="20" t="s">
        <v>2</v>
      </c>
      <c r="C13" s="20" t="s">
        <v>3</v>
      </c>
      <c r="D13" s="20" t="s">
        <v>4</v>
      </c>
      <c r="E13" s="20" t="s">
        <v>2</v>
      </c>
      <c r="F13" s="20" t="s">
        <v>3</v>
      </c>
      <c r="G13" s="20" t="s">
        <v>4</v>
      </c>
      <c r="H13" s="20" t="s">
        <v>2</v>
      </c>
      <c r="I13" s="20" t="s">
        <v>3</v>
      </c>
      <c r="J13" s="20" t="s">
        <v>4</v>
      </c>
    </row>
    <row r="14" spans="1:10" ht="15">
      <c r="A14" s="21"/>
      <c r="B14" s="24"/>
      <c r="C14" s="24"/>
      <c r="D14" s="24"/>
      <c r="E14" s="24"/>
      <c r="F14" s="33"/>
      <c r="G14" s="26"/>
      <c r="H14" s="26"/>
      <c r="I14" s="26"/>
      <c r="J14" s="26"/>
    </row>
    <row r="15" spans="1:10" ht="15">
      <c r="A15" s="36" t="s">
        <v>6</v>
      </c>
      <c r="B15" s="37">
        <f>+B17+B19+B21+B23+B25+B27+B29+B31+B33</f>
        <v>64293.399999999994</v>
      </c>
      <c r="C15" s="37">
        <f aca="true" t="shared" si="0" ref="C15:J15">+C17+C19+C21+C23+C25+C27+C29+C31+C33</f>
        <v>69134.1</v>
      </c>
      <c r="D15" s="37">
        <f t="shared" si="0"/>
        <v>69124.8</v>
      </c>
      <c r="E15" s="37">
        <f t="shared" si="0"/>
        <v>6202.7</v>
      </c>
      <c r="F15" s="38">
        <f t="shared" si="0"/>
        <v>6772.1</v>
      </c>
      <c r="G15" s="39">
        <f t="shared" si="0"/>
        <v>6772.1</v>
      </c>
      <c r="H15" s="39">
        <f t="shared" si="0"/>
        <v>70496.09999999999</v>
      </c>
      <c r="I15" s="39">
        <f t="shared" si="0"/>
        <v>75906.20000000001</v>
      </c>
      <c r="J15" s="39">
        <f t="shared" si="0"/>
        <v>75896.90000000001</v>
      </c>
    </row>
    <row r="16" spans="1:10" ht="15">
      <c r="A16" s="22"/>
      <c r="B16" s="27"/>
      <c r="C16" s="27"/>
      <c r="D16" s="27"/>
      <c r="E16" s="27"/>
      <c r="F16" s="34"/>
      <c r="G16" s="29"/>
      <c r="H16" s="29"/>
      <c r="I16" s="29"/>
      <c r="J16" s="29"/>
    </row>
    <row r="17" spans="1:10" ht="15">
      <c r="A17" s="22">
        <v>1000</v>
      </c>
      <c r="B17" s="27">
        <v>38830.5</v>
      </c>
      <c r="C17" s="27">
        <v>40351.3</v>
      </c>
      <c r="D17" s="27">
        <v>40351.3</v>
      </c>
      <c r="E17" s="27">
        <v>0</v>
      </c>
      <c r="F17" s="34">
        <v>0</v>
      </c>
      <c r="G17" s="29">
        <v>0</v>
      </c>
      <c r="H17" s="29">
        <f>+B17+E17</f>
        <v>38830.5</v>
      </c>
      <c r="I17" s="29">
        <f>+C17+F17</f>
        <v>40351.3</v>
      </c>
      <c r="J17" s="29">
        <f>+D17+G17</f>
        <v>40351.3</v>
      </c>
    </row>
    <row r="18" spans="1:10" ht="15">
      <c r="A18" s="22"/>
      <c r="B18" s="27"/>
      <c r="C18" s="27"/>
      <c r="D18" s="27"/>
      <c r="E18" s="27"/>
      <c r="F18" s="34"/>
      <c r="G18" s="29"/>
      <c r="H18" s="29"/>
      <c r="I18" s="29"/>
      <c r="J18" s="29"/>
    </row>
    <row r="19" spans="1:10" ht="15">
      <c r="A19" s="22">
        <v>2000</v>
      </c>
      <c r="B19" s="27">
        <v>1216.7</v>
      </c>
      <c r="C19" s="27">
        <v>1599</v>
      </c>
      <c r="D19" s="27">
        <v>1599</v>
      </c>
      <c r="E19" s="27">
        <v>0</v>
      </c>
      <c r="F19" s="34">
        <v>0</v>
      </c>
      <c r="G19" s="29">
        <v>0</v>
      </c>
      <c r="H19" s="29">
        <f>+B19+E19</f>
        <v>1216.7</v>
      </c>
      <c r="I19" s="29">
        <f>+C19+F19</f>
        <v>1599</v>
      </c>
      <c r="J19" s="29">
        <f>+D19+G19</f>
        <v>1599</v>
      </c>
    </row>
    <row r="20" spans="1:10" ht="15">
      <c r="A20" s="22"/>
      <c r="B20" s="27"/>
      <c r="C20" s="27"/>
      <c r="D20" s="27"/>
      <c r="E20" s="27"/>
      <c r="F20" s="34"/>
      <c r="G20" s="29"/>
      <c r="H20" s="29"/>
      <c r="I20" s="29"/>
      <c r="J20" s="29"/>
    </row>
    <row r="21" spans="1:10" ht="15">
      <c r="A21" s="22">
        <v>3000</v>
      </c>
      <c r="B21" s="27">
        <v>23174.2</v>
      </c>
      <c r="C21" s="27">
        <f>26174.5+9.3</f>
        <v>26183.8</v>
      </c>
      <c r="D21" s="27">
        <v>26174.5</v>
      </c>
      <c r="E21" s="27">
        <v>0</v>
      </c>
      <c r="F21" s="34">
        <v>0</v>
      </c>
      <c r="G21" s="29">
        <v>0</v>
      </c>
      <c r="H21" s="29">
        <f>+B21+E21</f>
        <v>23174.2</v>
      </c>
      <c r="I21" s="29">
        <f>+C21+F21</f>
        <v>26183.8</v>
      </c>
      <c r="J21" s="29">
        <f>+D21+G21</f>
        <v>26174.5</v>
      </c>
    </row>
    <row r="22" spans="1:10" ht="15">
      <c r="A22" s="22"/>
      <c r="B22" s="27"/>
      <c r="C22" s="27"/>
      <c r="D22" s="27"/>
      <c r="E22" s="27"/>
      <c r="F22" s="34"/>
      <c r="G22" s="29"/>
      <c r="H22" s="29"/>
      <c r="I22" s="29"/>
      <c r="J22" s="29"/>
    </row>
    <row r="23" spans="1:10" ht="15">
      <c r="A23" s="22">
        <v>4000</v>
      </c>
      <c r="B23" s="27">
        <v>1072</v>
      </c>
      <c r="C23" s="27">
        <v>1000</v>
      </c>
      <c r="D23" s="27">
        <v>1000</v>
      </c>
      <c r="E23" s="27">
        <v>0</v>
      </c>
      <c r="F23" s="34">
        <v>0</v>
      </c>
      <c r="G23" s="29">
        <v>0</v>
      </c>
      <c r="H23" s="29">
        <f>+B23+E23</f>
        <v>1072</v>
      </c>
      <c r="I23" s="29">
        <f>+C23+F23</f>
        <v>1000</v>
      </c>
      <c r="J23" s="29">
        <f>+D23+G23</f>
        <v>1000</v>
      </c>
    </row>
    <row r="24" spans="1:10" ht="15">
      <c r="A24" s="22"/>
      <c r="B24" s="27"/>
      <c r="C24" s="27"/>
      <c r="D24" s="27"/>
      <c r="E24" s="27"/>
      <c r="F24" s="34"/>
      <c r="G24" s="29"/>
      <c r="H24" s="29"/>
      <c r="I24" s="29"/>
      <c r="J24" s="29"/>
    </row>
    <row r="25" spans="1:10" ht="15">
      <c r="A25" s="22">
        <v>5000</v>
      </c>
      <c r="B25" s="27">
        <v>0</v>
      </c>
      <c r="C25" s="27">
        <v>0</v>
      </c>
      <c r="D25" s="27">
        <v>0</v>
      </c>
      <c r="E25" s="27">
        <v>4521.9</v>
      </c>
      <c r="F25" s="34">
        <v>6772.1</v>
      </c>
      <c r="G25" s="29">
        <v>6772.1</v>
      </c>
      <c r="H25" s="29">
        <f>+B25+E25</f>
        <v>4521.9</v>
      </c>
      <c r="I25" s="29">
        <f>+C25+F25</f>
        <v>6772.1</v>
      </c>
      <c r="J25" s="29">
        <f>+D25+G25</f>
        <v>6772.1</v>
      </c>
    </row>
    <row r="26" spans="1:10" ht="15">
      <c r="A26" s="22"/>
      <c r="B26" s="27"/>
      <c r="C26" s="27"/>
      <c r="D26" s="27"/>
      <c r="E26" s="27"/>
      <c r="F26" s="34"/>
      <c r="G26" s="29"/>
      <c r="H26" s="29"/>
      <c r="I26" s="29"/>
      <c r="J26" s="29"/>
    </row>
    <row r="27" spans="1:10" ht="15">
      <c r="A27" s="22">
        <v>6000</v>
      </c>
      <c r="B27" s="27">
        <v>0</v>
      </c>
      <c r="C27" s="27">
        <v>0</v>
      </c>
      <c r="D27" s="27">
        <v>0</v>
      </c>
      <c r="E27" s="27">
        <v>1680.8</v>
      </c>
      <c r="F27" s="34">
        <v>0</v>
      </c>
      <c r="G27" s="29">
        <v>0</v>
      </c>
      <c r="H27" s="29">
        <f>+B27+E27</f>
        <v>1680.8</v>
      </c>
      <c r="I27" s="29">
        <f>+C27+F27</f>
        <v>0</v>
      </c>
      <c r="J27" s="29">
        <f>+D27+G27</f>
        <v>0</v>
      </c>
    </row>
    <row r="28" spans="1:10" ht="15">
      <c r="A28" s="22"/>
      <c r="B28" s="27"/>
      <c r="C28" s="27"/>
      <c r="D28" s="27"/>
      <c r="E28" s="27"/>
      <c r="F28" s="34"/>
      <c r="G28" s="29"/>
      <c r="H28" s="29"/>
      <c r="I28" s="29"/>
      <c r="J28" s="29"/>
    </row>
    <row r="29" spans="1:10" ht="15">
      <c r="A29" s="22">
        <v>7000</v>
      </c>
      <c r="B29" s="27">
        <v>0</v>
      </c>
      <c r="C29" s="27">
        <v>0</v>
      </c>
      <c r="D29" s="27">
        <v>0</v>
      </c>
      <c r="E29" s="27">
        <v>0</v>
      </c>
      <c r="F29" s="34">
        <v>0</v>
      </c>
      <c r="G29" s="29">
        <v>0</v>
      </c>
      <c r="H29" s="29">
        <f>+B29+E29</f>
        <v>0</v>
      </c>
      <c r="I29" s="29">
        <f>+C29+F29</f>
        <v>0</v>
      </c>
      <c r="J29" s="29">
        <f>+D29+G29</f>
        <v>0</v>
      </c>
    </row>
    <row r="30" spans="1:10" ht="15">
      <c r="A30" s="22"/>
      <c r="B30" s="27"/>
      <c r="C30" s="27"/>
      <c r="D30" s="27"/>
      <c r="E30" s="27"/>
      <c r="F30" s="34"/>
      <c r="G30" s="29"/>
      <c r="H30" s="29"/>
      <c r="I30" s="29"/>
      <c r="J30" s="29"/>
    </row>
    <row r="31" spans="1:10" ht="15">
      <c r="A31" s="22">
        <v>8000</v>
      </c>
      <c r="B31" s="27">
        <v>0</v>
      </c>
      <c r="C31" s="27">
        <v>0</v>
      </c>
      <c r="D31" s="27">
        <v>0</v>
      </c>
      <c r="E31" s="27">
        <v>0</v>
      </c>
      <c r="F31" s="34">
        <v>0</v>
      </c>
      <c r="G31" s="29">
        <v>0</v>
      </c>
      <c r="H31" s="29">
        <f>+B31+E31</f>
        <v>0</v>
      </c>
      <c r="I31" s="29">
        <f>+C31+F31</f>
        <v>0</v>
      </c>
      <c r="J31" s="29">
        <f>+D31+G31</f>
        <v>0</v>
      </c>
    </row>
    <row r="32" spans="1:10" ht="15">
      <c r="A32" s="22"/>
      <c r="B32" s="27"/>
      <c r="C32" s="27"/>
      <c r="D32" s="27"/>
      <c r="E32" s="27"/>
      <c r="F32" s="34"/>
      <c r="G32" s="29"/>
      <c r="H32" s="29"/>
      <c r="I32" s="29"/>
      <c r="J32" s="29"/>
    </row>
    <row r="33" spans="1:10" ht="15">
      <c r="A33" s="22">
        <v>9000</v>
      </c>
      <c r="B33" s="27">
        <v>0</v>
      </c>
      <c r="C33" s="27">
        <v>0</v>
      </c>
      <c r="D33" s="27">
        <v>0</v>
      </c>
      <c r="E33" s="27">
        <v>0</v>
      </c>
      <c r="F33" s="34">
        <v>0</v>
      </c>
      <c r="G33" s="29">
        <v>0</v>
      </c>
      <c r="H33" s="29">
        <f>+B33+E33</f>
        <v>0</v>
      </c>
      <c r="I33" s="29">
        <f>+C33+F33</f>
        <v>0</v>
      </c>
      <c r="J33" s="29">
        <f>+D33+G33</f>
        <v>0</v>
      </c>
    </row>
    <row r="34" spans="1:10" ht="15">
      <c r="A34" s="23"/>
      <c r="B34" s="30"/>
      <c r="C34" s="30"/>
      <c r="D34" s="30"/>
      <c r="E34" s="30"/>
      <c r="F34" s="35"/>
      <c r="G34" s="32"/>
      <c r="H34" s="32"/>
      <c r="I34" s="32"/>
      <c r="J34" s="32"/>
    </row>
    <row r="36" spans="1:9" ht="15">
      <c r="A36" s="40"/>
      <c r="B36" s="40" t="s">
        <v>19</v>
      </c>
      <c r="C36" s="40"/>
      <c r="E36" s="40" t="s">
        <v>18</v>
      </c>
      <c r="F36" s="40"/>
      <c r="G36" s="40"/>
      <c r="I36" s="40" t="s">
        <v>22</v>
      </c>
    </row>
    <row r="37" spans="1:11" ht="15">
      <c r="A37" s="43" t="s">
        <v>25</v>
      </c>
      <c r="B37" s="43"/>
      <c r="D37" s="43" t="s">
        <v>25</v>
      </c>
      <c r="E37" s="43"/>
      <c r="F37" s="43"/>
      <c r="G37" s="43"/>
      <c r="H37" s="43" t="s">
        <v>25</v>
      </c>
      <c r="I37" s="43"/>
      <c r="J37" s="43"/>
      <c r="K37" s="42"/>
    </row>
    <row r="38" spans="1:11" ht="15">
      <c r="A38" s="159" t="s">
        <v>15</v>
      </c>
      <c r="B38" s="159"/>
      <c r="C38" s="159"/>
      <c r="D38" s="157" t="s">
        <v>20</v>
      </c>
      <c r="E38" s="157"/>
      <c r="F38" s="157"/>
      <c r="G38" s="43"/>
      <c r="H38" s="157" t="s">
        <v>23</v>
      </c>
      <c r="I38" s="157"/>
      <c r="J38" s="157"/>
      <c r="K38" s="42"/>
    </row>
    <row r="39" spans="1:10" ht="15">
      <c r="A39" s="159" t="s">
        <v>16</v>
      </c>
      <c r="B39" s="159"/>
      <c r="C39" s="159"/>
      <c r="D39" s="158" t="s">
        <v>21</v>
      </c>
      <c r="E39" s="158"/>
      <c r="F39" s="158"/>
      <c r="H39" s="158" t="s">
        <v>24</v>
      </c>
      <c r="I39" s="158"/>
      <c r="J39" s="158"/>
    </row>
    <row r="40" spans="1:3" ht="15">
      <c r="A40" s="159" t="s">
        <v>17</v>
      </c>
      <c r="B40" s="159"/>
      <c r="C40" s="159"/>
    </row>
  </sheetData>
  <sheetProtection/>
  <mergeCells count="13">
    <mergeCell ref="B12:D12"/>
    <mergeCell ref="E12:G12"/>
    <mergeCell ref="H12:J12"/>
    <mergeCell ref="A12:A13"/>
    <mergeCell ref="A11:J11"/>
    <mergeCell ref="A6:J6"/>
    <mergeCell ref="H38:J38"/>
    <mergeCell ref="H39:J39"/>
    <mergeCell ref="A38:C38"/>
    <mergeCell ref="A39:C39"/>
    <mergeCell ref="A40:C40"/>
    <mergeCell ref="D38:F38"/>
    <mergeCell ref="D39:F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dimension ref="A1:M205"/>
  <sheetViews>
    <sheetView zoomScalePageLayoutView="0" workbookViewId="0" topLeftCell="A1">
      <selection activeCell="A1" sqref="A1"/>
    </sheetView>
  </sheetViews>
  <sheetFormatPr defaultColWidth="11.421875" defaultRowHeight="15"/>
  <cols>
    <col min="1" max="1" width="12.7109375" style="0" customWidth="1"/>
    <col min="2" max="2" width="12.7109375" style="41" customWidth="1"/>
    <col min="3" max="5" width="12.7109375" style="12" customWidth="1"/>
    <col min="6" max="6" width="13.7109375" style="12" customWidth="1"/>
    <col min="7" max="7" width="11.7109375" style="12" customWidth="1"/>
    <col min="8" max="10" width="12.7109375" style="12" customWidth="1"/>
  </cols>
  <sheetData>
    <row r="1" ht="15.75">
      <c r="J1" s="13" t="s">
        <v>13</v>
      </c>
    </row>
    <row r="2" ht="15.75" thickBot="1">
      <c r="J2" s="14" t="s">
        <v>14</v>
      </c>
    </row>
    <row r="3" spans="1:10" ht="3.75" customHeight="1" thickTop="1">
      <c r="A3" s="10"/>
      <c r="B3" s="50"/>
      <c r="C3" s="15"/>
      <c r="D3" s="15"/>
      <c r="E3" s="15"/>
      <c r="F3" s="15"/>
      <c r="G3" s="15"/>
      <c r="H3" s="15"/>
      <c r="I3" s="15"/>
      <c r="J3" s="15"/>
    </row>
    <row r="6" spans="1:10" ht="21">
      <c r="A6" s="162" t="s">
        <v>26</v>
      </c>
      <c r="B6" s="162"/>
      <c r="C6" s="162"/>
      <c r="D6" s="162"/>
      <c r="E6" s="162"/>
      <c r="F6" s="162"/>
      <c r="G6" s="162"/>
      <c r="H6" s="162"/>
      <c r="I6" s="162"/>
      <c r="J6" s="162"/>
    </row>
    <row r="8" spans="1:10" ht="15">
      <c r="A8" s="8" t="s">
        <v>8</v>
      </c>
      <c r="B8" s="51"/>
      <c r="C8" s="16" t="s">
        <v>10</v>
      </c>
      <c r="D8" s="16"/>
      <c r="E8" s="16"/>
      <c r="F8" s="16"/>
      <c r="G8" s="16"/>
      <c r="H8" s="16"/>
      <c r="I8" s="16"/>
      <c r="J8" s="17"/>
    </row>
    <row r="9" spans="1:10" ht="15">
      <c r="A9" s="9" t="s">
        <v>9</v>
      </c>
      <c r="B9" s="52"/>
      <c r="C9" s="18" t="s">
        <v>11</v>
      </c>
      <c r="D9" s="18"/>
      <c r="E9" s="18"/>
      <c r="F9" s="18"/>
      <c r="G9" s="18"/>
      <c r="H9" s="18"/>
      <c r="I9" s="18"/>
      <c r="J9" s="19"/>
    </row>
    <row r="11" spans="1:10" ht="19.5" customHeight="1">
      <c r="A11" s="161" t="s">
        <v>0</v>
      </c>
      <c r="B11" s="161"/>
      <c r="C11" s="169" t="s">
        <v>27</v>
      </c>
      <c r="D11" s="170" t="s">
        <v>29</v>
      </c>
      <c r="E11" s="171"/>
      <c r="F11" s="172"/>
      <c r="G11" s="169" t="s">
        <v>28</v>
      </c>
      <c r="H11" s="170" t="s">
        <v>29</v>
      </c>
      <c r="I11" s="171"/>
      <c r="J11" s="172"/>
    </row>
    <row r="12" spans="1:10" ht="19.5" customHeight="1">
      <c r="A12" s="161"/>
      <c r="B12" s="161"/>
      <c r="C12" s="169"/>
      <c r="D12" s="173"/>
      <c r="E12" s="174"/>
      <c r="F12" s="175"/>
      <c r="G12" s="169"/>
      <c r="H12" s="173"/>
      <c r="I12" s="174"/>
      <c r="J12" s="175"/>
    </row>
    <row r="13" spans="1:10" ht="19.5" customHeight="1">
      <c r="A13" s="161"/>
      <c r="B13" s="161"/>
      <c r="C13" s="169"/>
      <c r="D13" s="176"/>
      <c r="E13" s="177"/>
      <c r="F13" s="178"/>
      <c r="G13" s="169"/>
      <c r="H13" s="176"/>
      <c r="I13" s="177"/>
      <c r="J13" s="178"/>
    </row>
    <row r="14" spans="1:10" ht="15">
      <c r="A14" s="21">
        <v>1000</v>
      </c>
      <c r="B14" s="53" t="s">
        <v>30</v>
      </c>
      <c r="C14" s="24">
        <v>1520.8</v>
      </c>
      <c r="D14" s="179" t="s">
        <v>90</v>
      </c>
      <c r="E14" s="180"/>
      <c r="F14" s="181"/>
      <c r="G14" s="26"/>
      <c r="H14" s="24"/>
      <c r="I14" s="25"/>
      <c r="J14" s="26"/>
    </row>
    <row r="15" spans="1:10" ht="15">
      <c r="A15" s="22"/>
      <c r="B15" s="54"/>
      <c r="C15" s="27"/>
      <c r="D15" s="182"/>
      <c r="E15" s="183"/>
      <c r="F15" s="184"/>
      <c r="G15" s="29"/>
      <c r="H15" s="27"/>
      <c r="I15" s="28"/>
      <c r="J15" s="29"/>
    </row>
    <row r="16" spans="1:10" ht="15">
      <c r="A16" s="22"/>
      <c r="B16" s="54"/>
      <c r="C16" s="27"/>
      <c r="D16" s="182"/>
      <c r="E16" s="183"/>
      <c r="F16" s="184"/>
      <c r="G16" s="29"/>
      <c r="H16" s="27"/>
      <c r="I16" s="28"/>
      <c r="J16" s="29"/>
    </row>
    <row r="17" spans="1:10" ht="15">
      <c r="A17" s="22"/>
      <c r="B17" s="54"/>
      <c r="C17" s="27"/>
      <c r="D17" s="182"/>
      <c r="E17" s="183"/>
      <c r="F17" s="184"/>
      <c r="G17" s="29"/>
      <c r="H17" s="27"/>
      <c r="I17" s="28"/>
      <c r="J17" s="29"/>
    </row>
    <row r="18" spans="1:10" ht="15">
      <c r="A18" s="22"/>
      <c r="B18" s="54"/>
      <c r="C18" s="27"/>
      <c r="D18" s="182"/>
      <c r="E18" s="183"/>
      <c r="F18" s="184"/>
      <c r="G18" s="29"/>
      <c r="H18" s="27"/>
      <c r="I18" s="28"/>
      <c r="J18" s="29"/>
    </row>
    <row r="19" spans="1:10" ht="15">
      <c r="A19" s="22"/>
      <c r="B19" s="54"/>
      <c r="C19" s="27"/>
      <c r="D19" s="182"/>
      <c r="E19" s="183"/>
      <c r="F19" s="184"/>
      <c r="G19" s="29"/>
      <c r="H19" s="27"/>
      <c r="I19" s="28"/>
      <c r="J19" s="29"/>
    </row>
    <row r="20" spans="1:10" ht="15">
      <c r="A20" s="22"/>
      <c r="B20" s="54"/>
      <c r="C20" s="27"/>
      <c r="D20" s="182"/>
      <c r="E20" s="183"/>
      <c r="F20" s="184"/>
      <c r="G20" s="29"/>
      <c r="H20" s="27"/>
      <c r="I20" s="28"/>
      <c r="J20" s="29"/>
    </row>
    <row r="21" spans="1:10" ht="15">
      <c r="A21" s="22"/>
      <c r="B21" s="54"/>
      <c r="C21" s="27"/>
      <c r="D21" s="182"/>
      <c r="E21" s="183"/>
      <c r="F21" s="184"/>
      <c r="G21" s="29"/>
      <c r="H21" s="27"/>
      <c r="I21" s="28"/>
      <c r="J21" s="29"/>
    </row>
    <row r="22" spans="1:10" ht="15">
      <c r="A22" s="22"/>
      <c r="B22" s="54"/>
      <c r="C22" s="27"/>
      <c r="D22" s="182"/>
      <c r="E22" s="183"/>
      <c r="F22" s="184"/>
      <c r="G22" s="29"/>
      <c r="H22" s="27"/>
      <c r="I22" s="28"/>
      <c r="J22" s="29"/>
    </row>
    <row r="23" spans="1:10" ht="15">
      <c r="A23" s="22"/>
      <c r="B23" s="54"/>
      <c r="C23" s="27"/>
      <c r="D23" s="182"/>
      <c r="E23" s="183"/>
      <c r="F23" s="184"/>
      <c r="G23" s="29"/>
      <c r="H23" s="27"/>
      <c r="I23" s="28"/>
      <c r="J23" s="29"/>
    </row>
    <row r="24" spans="1:10" ht="15">
      <c r="A24" s="22"/>
      <c r="B24" s="54"/>
      <c r="C24" s="27"/>
      <c r="D24" s="182"/>
      <c r="E24" s="183"/>
      <c r="F24" s="184"/>
      <c r="G24" s="29"/>
      <c r="H24" s="27"/>
      <c r="I24" s="28"/>
      <c r="J24" s="29"/>
    </row>
    <row r="25" spans="1:10" ht="15">
      <c r="A25" s="22"/>
      <c r="B25" s="54"/>
      <c r="C25" s="27"/>
      <c r="D25" s="182"/>
      <c r="E25" s="183"/>
      <c r="F25" s="184"/>
      <c r="G25" s="29"/>
      <c r="H25" s="27"/>
      <c r="I25" s="28"/>
      <c r="J25" s="29"/>
    </row>
    <row r="26" spans="1:10" ht="15">
      <c r="A26" s="22"/>
      <c r="B26" s="54"/>
      <c r="C26" s="27"/>
      <c r="D26" s="182"/>
      <c r="E26" s="183"/>
      <c r="F26" s="184"/>
      <c r="G26" s="29"/>
      <c r="H26" s="27"/>
      <c r="I26" s="28"/>
      <c r="J26" s="29"/>
    </row>
    <row r="27" spans="1:10" ht="15">
      <c r="A27" s="22"/>
      <c r="B27" s="54"/>
      <c r="C27" s="27"/>
      <c r="D27" s="182"/>
      <c r="E27" s="183"/>
      <c r="F27" s="184"/>
      <c r="G27" s="29"/>
      <c r="H27" s="27"/>
      <c r="I27" s="28"/>
      <c r="J27" s="29"/>
    </row>
    <row r="28" spans="1:10" ht="15">
      <c r="A28" s="22"/>
      <c r="B28" s="54"/>
      <c r="C28" s="27"/>
      <c r="D28" s="182"/>
      <c r="E28" s="183"/>
      <c r="F28" s="184"/>
      <c r="G28" s="29"/>
      <c r="H28" s="27"/>
      <c r="I28" s="28"/>
      <c r="J28" s="29"/>
    </row>
    <row r="29" spans="1:10" ht="15">
      <c r="A29" s="22"/>
      <c r="B29" s="54"/>
      <c r="C29" s="27"/>
      <c r="D29" s="182"/>
      <c r="E29" s="183"/>
      <c r="F29" s="184"/>
      <c r="G29" s="29"/>
      <c r="H29" s="27"/>
      <c r="I29" s="28"/>
      <c r="J29" s="29"/>
    </row>
    <row r="30" spans="1:10" ht="15">
      <c r="A30" s="22"/>
      <c r="B30" s="54"/>
      <c r="C30" s="27"/>
      <c r="D30" s="182"/>
      <c r="E30" s="183"/>
      <c r="F30" s="184"/>
      <c r="G30" s="29"/>
      <c r="H30" s="27"/>
      <c r="I30" s="28"/>
      <c r="J30" s="29"/>
    </row>
    <row r="31" spans="1:10" ht="15">
      <c r="A31" s="22"/>
      <c r="B31" s="54"/>
      <c r="C31" s="27"/>
      <c r="D31" s="182"/>
      <c r="E31" s="183"/>
      <c r="F31" s="184"/>
      <c r="G31" s="29"/>
      <c r="H31" s="27"/>
      <c r="I31" s="28"/>
      <c r="J31" s="29"/>
    </row>
    <row r="32" spans="1:10" ht="15">
      <c r="A32" s="22"/>
      <c r="B32" s="54"/>
      <c r="C32" s="27"/>
      <c r="D32" s="182"/>
      <c r="E32" s="183"/>
      <c r="F32" s="184"/>
      <c r="G32" s="29"/>
      <c r="H32" s="27"/>
      <c r="I32" s="28"/>
      <c r="J32" s="29"/>
    </row>
    <row r="33" spans="1:10" ht="15">
      <c r="A33" s="22"/>
      <c r="B33" s="54"/>
      <c r="C33" s="27"/>
      <c r="D33" s="182"/>
      <c r="E33" s="183"/>
      <c r="F33" s="184"/>
      <c r="G33" s="29"/>
      <c r="H33" s="27"/>
      <c r="I33" s="28"/>
      <c r="J33" s="29"/>
    </row>
    <row r="34" spans="1:10" ht="15">
      <c r="A34" s="22"/>
      <c r="B34" s="54"/>
      <c r="C34" s="27"/>
      <c r="D34" s="182"/>
      <c r="E34" s="183"/>
      <c r="F34" s="184"/>
      <c r="G34" s="29"/>
      <c r="H34" s="27"/>
      <c r="I34" s="28"/>
      <c r="J34" s="29"/>
    </row>
    <row r="35" spans="1:10" ht="15">
      <c r="A35" s="22"/>
      <c r="B35" s="54"/>
      <c r="C35" s="27"/>
      <c r="D35" s="182"/>
      <c r="E35" s="183"/>
      <c r="F35" s="184"/>
      <c r="G35" s="29"/>
      <c r="H35" s="27"/>
      <c r="I35" s="28"/>
      <c r="J35" s="29"/>
    </row>
    <row r="36" spans="1:10" ht="15">
      <c r="A36" s="22"/>
      <c r="B36" s="54"/>
      <c r="C36" s="27"/>
      <c r="D36" s="182"/>
      <c r="E36" s="183"/>
      <c r="F36" s="184"/>
      <c r="G36" s="29"/>
      <c r="H36" s="27"/>
      <c r="I36" s="28"/>
      <c r="J36" s="29"/>
    </row>
    <row r="37" spans="1:10" ht="15">
      <c r="A37" s="63"/>
      <c r="B37" s="64"/>
      <c r="C37" s="65"/>
      <c r="D37" s="185"/>
      <c r="E37" s="186"/>
      <c r="F37" s="187"/>
      <c r="G37" s="66"/>
      <c r="H37" s="65"/>
      <c r="I37" s="67"/>
      <c r="J37" s="66"/>
    </row>
    <row r="38" spans="1:10" ht="15">
      <c r="A38" s="68"/>
      <c r="B38" s="53" t="s">
        <v>31</v>
      </c>
      <c r="C38" s="24"/>
      <c r="D38" s="24"/>
      <c r="E38" s="25"/>
      <c r="F38" s="26"/>
      <c r="G38" s="26"/>
      <c r="H38" s="24"/>
      <c r="I38" s="25"/>
      <c r="J38" s="26"/>
    </row>
    <row r="39" spans="1:10" ht="15">
      <c r="A39" s="36"/>
      <c r="B39" s="54"/>
      <c r="C39" s="27"/>
      <c r="D39" s="27"/>
      <c r="E39" s="28"/>
      <c r="F39" s="29"/>
      <c r="G39" s="29"/>
      <c r="H39" s="27"/>
      <c r="I39" s="28"/>
      <c r="J39" s="29"/>
    </row>
    <row r="40" spans="1:10" ht="15">
      <c r="A40" s="22">
        <v>2000</v>
      </c>
      <c r="B40" s="56" t="s">
        <v>30</v>
      </c>
      <c r="C40" s="27">
        <v>382.3</v>
      </c>
      <c r="D40" s="166" t="s">
        <v>91</v>
      </c>
      <c r="E40" s="167"/>
      <c r="F40" s="168"/>
      <c r="G40" s="29"/>
      <c r="H40" s="27"/>
      <c r="I40" s="28"/>
      <c r="J40" s="29"/>
    </row>
    <row r="41" spans="1:10" ht="15">
      <c r="A41" s="22"/>
      <c r="B41" s="56"/>
      <c r="C41" s="27"/>
      <c r="D41" s="166"/>
      <c r="E41" s="167"/>
      <c r="F41" s="168"/>
      <c r="G41" s="29"/>
      <c r="H41" s="27"/>
      <c r="I41" s="28"/>
      <c r="J41" s="29"/>
    </row>
    <row r="42" spans="1:10" ht="15">
      <c r="A42" s="22"/>
      <c r="B42" s="56"/>
      <c r="C42" s="27"/>
      <c r="D42" s="166"/>
      <c r="E42" s="167"/>
      <c r="F42" s="168"/>
      <c r="G42" s="29"/>
      <c r="H42" s="27"/>
      <c r="I42" s="28"/>
      <c r="J42" s="29"/>
    </row>
    <row r="43" spans="1:10" ht="15">
      <c r="A43" s="22"/>
      <c r="B43" s="56"/>
      <c r="C43" s="27"/>
      <c r="D43" s="166"/>
      <c r="E43" s="167"/>
      <c r="F43" s="168"/>
      <c r="G43" s="29"/>
      <c r="H43" s="27"/>
      <c r="I43" s="28"/>
      <c r="J43" s="29"/>
    </row>
    <row r="44" spans="1:10" ht="15">
      <c r="A44" s="22"/>
      <c r="B44" s="56"/>
      <c r="C44" s="27"/>
      <c r="D44" s="166"/>
      <c r="E44" s="167"/>
      <c r="F44" s="168"/>
      <c r="G44" s="29"/>
      <c r="H44" s="27"/>
      <c r="I44" s="28"/>
      <c r="J44" s="29"/>
    </row>
    <row r="45" spans="1:10" ht="15">
      <c r="A45" s="22"/>
      <c r="B45" s="56"/>
      <c r="C45" s="27"/>
      <c r="D45" s="166"/>
      <c r="E45" s="167"/>
      <c r="F45" s="168"/>
      <c r="G45" s="29"/>
      <c r="H45" s="27"/>
      <c r="I45" s="28"/>
      <c r="J45" s="29"/>
    </row>
    <row r="46" spans="1:10" ht="15">
      <c r="A46" s="22"/>
      <c r="B46" s="56"/>
      <c r="C46" s="27"/>
      <c r="D46" s="166"/>
      <c r="E46" s="167"/>
      <c r="F46" s="168"/>
      <c r="G46" s="29"/>
      <c r="H46" s="27"/>
      <c r="I46" s="28"/>
      <c r="J46" s="29"/>
    </row>
    <row r="47" spans="1:10" ht="15">
      <c r="A47" s="22"/>
      <c r="B47" s="56"/>
      <c r="C47" s="27"/>
      <c r="D47" s="166"/>
      <c r="E47" s="167"/>
      <c r="F47" s="168"/>
      <c r="G47" s="29"/>
      <c r="H47" s="27"/>
      <c r="I47" s="28"/>
      <c r="J47" s="29"/>
    </row>
    <row r="48" spans="1:10" ht="15">
      <c r="A48" s="22"/>
      <c r="B48" s="56"/>
      <c r="C48" s="27"/>
      <c r="D48" s="166"/>
      <c r="E48" s="167"/>
      <c r="F48" s="168"/>
      <c r="G48" s="29"/>
      <c r="H48" s="27"/>
      <c r="I48" s="28"/>
      <c r="J48" s="29"/>
    </row>
    <row r="49" spans="1:10" ht="15">
      <c r="A49" s="22"/>
      <c r="B49" s="56"/>
      <c r="C49" s="27"/>
      <c r="D49" s="166"/>
      <c r="E49" s="167"/>
      <c r="F49" s="168"/>
      <c r="G49" s="29"/>
      <c r="H49" s="27"/>
      <c r="I49" s="28"/>
      <c r="J49" s="29"/>
    </row>
    <row r="50" spans="1:10" ht="15">
      <c r="A50" s="22"/>
      <c r="B50" s="56"/>
      <c r="C50" s="27"/>
      <c r="D50" s="166"/>
      <c r="E50" s="167"/>
      <c r="F50" s="168"/>
      <c r="G50" s="29"/>
      <c r="H50" s="27"/>
      <c r="I50" s="28"/>
      <c r="J50" s="29"/>
    </row>
    <row r="51" spans="1:10" ht="15">
      <c r="A51" s="22"/>
      <c r="B51" s="56"/>
      <c r="C51" s="27"/>
      <c r="D51" s="166"/>
      <c r="E51" s="167"/>
      <c r="F51" s="168"/>
      <c r="G51" s="29"/>
      <c r="H51" s="27"/>
      <c r="I51" s="28"/>
      <c r="J51" s="29"/>
    </row>
    <row r="52" spans="1:10" ht="15">
      <c r="A52" s="22"/>
      <c r="B52" s="56"/>
      <c r="C52" s="27"/>
      <c r="D52" s="166"/>
      <c r="E52" s="167"/>
      <c r="F52" s="168"/>
      <c r="G52" s="29"/>
      <c r="H52" s="27"/>
      <c r="I52" s="28"/>
      <c r="J52" s="29"/>
    </row>
    <row r="53" spans="1:10" ht="15">
      <c r="A53" s="22"/>
      <c r="B53" s="56"/>
      <c r="C53" s="27"/>
      <c r="D53" s="166"/>
      <c r="E53" s="167"/>
      <c r="F53" s="168"/>
      <c r="G53" s="29"/>
      <c r="H53" s="27"/>
      <c r="I53" s="28"/>
      <c r="J53" s="29"/>
    </row>
    <row r="54" spans="1:10" ht="15">
      <c r="A54" s="22"/>
      <c r="B54" s="56"/>
      <c r="C54" s="27"/>
      <c r="D54" s="166"/>
      <c r="E54" s="167"/>
      <c r="F54" s="168"/>
      <c r="G54" s="29"/>
      <c r="H54" s="27"/>
      <c r="I54" s="28"/>
      <c r="J54" s="29"/>
    </row>
    <row r="55" spans="1:10" ht="15">
      <c r="A55" s="22"/>
      <c r="B55" s="56"/>
      <c r="C55" s="27"/>
      <c r="D55" s="166"/>
      <c r="E55" s="167"/>
      <c r="F55" s="168"/>
      <c r="G55" s="29"/>
      <c r="H55" s="27"/>
      <c r="I55" s="28"/>
      <c r="J55" s="29"/>
    </row>
    <row r="56" spans="1:10" ht="15">
      <c r="A56" s="22"/>
      <c r="B56" s="56"/>
      <c r="C56" s="27"/>
      <c r="D56" s="166"/>
      <c r="E56" s="167"/>
      <c r="F56" s="168"/>
      <c r="G56" s="29"/>
      <c r="H56" s="27"/>
      <c r="I56" s="28"/>
      <c r="J56" s="29"/>
    </row>
    <row r="57" spans="1:10" ht="15">
      <c r="A57" s="22"/>
      <c r="B57" s="56"/>
      <c r="C57" s="27"/>
      <c r="D57" s="166"/>
      <c r="E57" s="167"/>
      <c r="F57" s="168"/>
      <c r="G57" s="29"/>
      <c r="H57" s="27"/>
      <c r="I57" s="28"/>
      <c r="J57" s="29"/>
    </row>
    <row r="58" spans="1:10" ht="15">
      <c r="A58" s="22"/>
      <c r="B58" s="56"/>
      <c r="C58" s="27"/>
      <c r="D58" s="166"/>
      <c r="E58" s="167"/>
      <c r="F58" s="168"/>
      <c r="G58" s="29"/>
      <c r="H58" s="27"/>
      <c r="I58" s="28"/>
      <c r="J58" s="29"/>
    </row>
    <row r="59" spans="1:10" ht="15">
      <c r="A59" s="22"/>
      <c r="B59" s="56"/>
      <c r="C59" s="27"/>
      <c r="D59" s="166"/>
      <c r="E59" s="167"/>
      <c r="F59" s="168"/>
      <c r="G59" s="29"/>
      <c r="H59" s="27"/>
      <c r="I59" s="28"/>
      <c r="J59" s="29"/>
    </row>
    <row r="60" spans="1:10" ht="15">
      <c r="A60" s="22"/>
      <c r="B60" s="56"/>
      <c r="C60" s="27"/>
      <c r="D60" s="166"/>
      <c r="E60" s="167"/>
      <c r="F60" s="168"/>
      <c r="G60" s="29"/>
      <c r="H60" s="27"/>
      <c r="I60" s="28"/>
      <c r="J60" s="29"/>
    </row>
    <row r="61" spans="1:10" ht="15">
      <c r="A61" s="22"/>
      <c r="B61" s="56"/>
      <c r="C61" s="27"/>
      <c r="D61" s="166"/>
      <c r="E61" s="167"/>
      <c r="F61" s="168"/>
      <c r="G61" s="29"/>
      <c r="H61" s="27"/>
      <c r="I61" s="28"/>
      <c r="J61" s="29"/>
    </row>
    <row r="62" spans="1:10" ht="15">
      <c r="A62" s="22"/>
      <c r="B62" s="56"/>
      <c r="C62" s="27"/>
      <c r="D62" s="166"/>
      <c r="E62" s="167"/>
      <c r="F62" s="168"/>
      <c r="G62" s="29"/>
      <c r="H62" s="27"/>
      <c r="I62" s="28"/>
      <c r="J62" s="29"/>
    </row>
    <row r="63" spans="1:10" ht="15">
      <c r="A63" s="22"/>
      <c r="B63" s="56"/>
      <c r="C63" s="27"/>
      <c r="D63" s="166"/>
      <c r="E63" s="167"/>
      <c r="F63" s="168"/>
      <c r="G63" s="29"/>
      <c r="H63" s="27"/>
      <c r="I63" s="28"/>
      <c r="J63" s="29"/>
    </row>
    <row r="64" spans="1:10" ht="15">
      <c r="A64" s="22"/>
      <c r="B64" s="56"/>
      <c r="C64" s="27"/>
      <c r="D64" s="166"/>
      <c r="E64" s="167"/>
      <c r="F64" s="168"/>
      <c r="G64" s="29"/>
      <c r="H64" s="27"/>
      <c r="I64" s="28"/>
      <c r="J64" s="29"/>
    </row>
    <row r="65" spans="1:10" ht="15">
      <c r="A65" s="22"/>
      <c r="B65" s="56"/>
      <c r="C65" s="27"/>
      <c r="D65" s="166"/>
      <c r="E65" s="167"/>
      <c r="F65" s="168"/>
      <c r="G65" s="29"/>
      <c r="H65" s="27"/>
      <c r="I65" s="28"/>
      <c r="J65" s="29"/>
    </row>
    <row r="66" spans="1:10" ht="15">
      <c r="A66" s="22"/>
      <c r="B66" s="56"/>
      <c r="C66" s="27"/>
      <c r="D66" s="166"/>
      <c r="E66" s="167"/>
      <c r="F66" s="168"/>
      <c r="G66" s="29"/>
      <c r="H66" s="27"/>
      <c r="I66" s="28"/>
      <c r="J66" s="29"/>
    </row>
    <row r="67" spans="1:10" ht="15">
      <c r="A67" s="22"/>
      <c r="B67" s="56"/>
      <c r="C67" s="27"/>
      <c r="D67" s="166"/>
      <c r="E67" s="167"/>
      <c r="F67" s="168"/>
      <c r="G67" s="29"/>
      <c r="H67" s="27"/>
      <c r="I67" s="28"/>
      <c r="J67" s="29"/>
    </row>
    <row r="68" spans="1:10" ht="15">
      <c r="A68" s="22"/>
      <c r="B68" s="56"/>
      <c r="C68" s="27"/>
      <c r="D68" s="166"/>
      <c r="E68" s="167"/>
      <c r="F68" s="168"/>
      <c r="G68" s="29"/>
      <c r="H68" s="27"/>
      <c r="I68" s="28"/>
      <c r="J68" s="29"/>
    </row>
    <row r="69" spans="1:10" ht="15">
      <c r="A69" s="22"/>
      <c r="B69" s="56"/>
      <c r="C69" s="27"/>
      <c r="D69" s="57"/>
      <c r="E69" s="58"/>
      <c r="F69" s="59"/>
      <c r="G69" s="29"/>
      <c r="H69" s="27"/>
      <c r="I69" s="28"/>
      <c r="J69" s="29"/>
    </row>
    <row r="70" spans="1:10" ht="15">
      <c r="A70" s="22"/>
      <c r="B70" s="56" t="s">
        <v>31</v>
      </c>
      <c r="C70" s="27"/>
      <c r="D70" s="27"/>
      <c r="E70" s="28"/>
      <c r="F70" s="29"/>
      <c r="G70" s="29"/>
      <c r="H70" s="27"/>
      <c r="I70" s="28"/>
      <c r="J70" s="29"/>
    </row>
    <row r="71" spans="1:10" ht="15">
      <c r="A71" s="22"/>
      <c r="B71" s="56"/>
      <c r="C71" s="27"/>
      <c r="D71" s="27"/>
      <c r="E71" s="28"/>
      <c r="F71" s="29"/>
      <c r="G71" s="29"/>
      <c r="H71" s="27"/>
      <c r="I71" s="28"/>
      <c r="J71" s="29"/>
    </row>
    <row r="72" spans="1:10" ht="15">
      <c r="A72" s="22"/>
      <c r="B72" s="56"/>
      <c r="C72" s="27"/>
      <c r="D72" s="27"/>
      <c r="E72" s="28"/>
      <c r="F72" s="29"/>
      <c r="G72" s="29"/>
      <c r="H72" s="27"/>
      <c r="I72" s="28"/>
      <c r="J72" s="29"/>
    </row>
    <row r="73" spans="1:10" ht="15">
      <c r="A73" s="22"/>
      <c r="B73" s="56"/>
      <c r="C73" s="27"/>
      <c r="D73" s="27"/>
      <c r="E73" s="28"/>
      <c r="F73" s="29"/>
      <c r="G73" s="29"/>
      <c r="H73" s="27"/>
      <c r="I73" s="28"/>
      <c r="J73" s="29"/>
    </row>
    <row r="74" spans="1:10" ht="15">
      <c r="A74" s="22"/>
      <c r="B74" s="56"/>
      <c r="C74" s="27"/>
      <c r="D74" s="27"/>
      <c r="E74" s="28"/>
      <c r="F74" s="29"/>
      <c r="G74" s="29"/>
      <c r="H74" s="27"/>
      <c r="I74" s="28"/>
      <c r="J74" s="29"/>
    </row>
    <row r="75" spans="1:10" ht="15">
      <c r="A75" s="63"/>
      <c r="B75" s="69"/>
      <c r="C75" s="65"/>
      <c r="D75" s="65"/>
      <c r="E75" s="67"/>
      <c r="F75" s="66"/>
      <c r="G75" s="66"/>
      <c r="H75" s="65"/>
      <c r="I75" s="67"/>
      <c r="J75" s="66"/>
    </row>
    <row r="76" spans="1:10" ht="15">
      <c r="A76" s="21">
        <v>3000</v>
      </c>
      <c r="B76" s="70" t="s">
        <v>30</v>
      </c>
      <c r="C76" s="24">
        <v>3000.3</v>
      </c>
      <c r="D76" s="163" t="s">
        <v>92</v>
      </c>
      <c r="E76" s="164"/>
      <c r="F76" s="165"/>
      <c r="G76" s="26"/>
      <c r="H76" s="24"/>
      <c r="I76" s="25"/>
      <c r="J76" s="26"/>
    </row>
    <row r="77" spans="1:10" ht="15">
      <c r="A77" s="22"/>
      <c r="B77" s="56"/>
      <c r="C77" s="27"/>
      <c r="D77" s="166"/>
      <c r="E77" s="167"/>
      <c r="F77" s="168"/>
      <c r="G77" s="29"/>
      <c r="H77" s="27"/>
      <c r="I77" s="28"/>
      <c r="J77" s="29"/>
    </row>
    <row r="78" spans="1:10" ht="15">
      <c r="A78" s="22"/>
      <c r="B78" s="56"/>
      <c r="C78" s="27"/>
      <c r="D78" s="166"/>
      <c r="E78" s="167"/>
      <c r="F78" s="168"/>
      <c r="G78" s="29"/>
      <c r="H78" s="27"/>
      <c r="I78" s="28"/>
      <c r="J78" s="29"/>
    </row>
    <row r="79" spans="1:10" ht="15">
      <c r="A79" s="22"/>
      <c r="B79" s="56"/>
      <c r="C79" s="27"/>
      <c r="D79" s="166"/>
      <c r="E79" s="167"/>
      <c r="F79" s="168"/>
      <c r="G79" s="29"/>
      <c r="H79" s="27"/>
      <c r="I79" s="28"/>
      <c r="J79" s="29"/>
    </row>
    <row r="80" spans="1:10" ht="15">
      <c r="A80" s="22"/>
      <c r="B80" s="56"/>
      <c r="C80" s="27"/>
      <c r="D80" s="166"/>
      <c r="E80" s="167"/>
      <c r="F80" s="168"/>
      <c r="G80" s="29"/>
      <c r="H80" s="27"/>
      <c r="I80" s="28"/>
      <c r="J80" s="29"/>
    </row>
    <row r="81" spans="1:10" ht="15">
      <c r="A81" s="22"/>
      <c r="B81" s="56"/>
      <c r="C81" s="27"/>
      <c r="D81" s="166"/>
      <c r="E81" s="167"/>
      <c r="F81" s="168"/>
      <c r="G81" s="29"/>
      <c r="H81" s="27"/>
      <c r="I81" s="28"/>
      <c r="J81" s="29"/>
    </row>
    <row r="82" spans="1:10" ht="15">
      <c r="A82" s="22"/>
      <c r="B82" s="56"/>
      <c r="C82" s="27"/>
      <c r="D82" s="166"/>
      <c r="E82" s="167"/>
      <c r="F82" s="168"/>
      <c r="G82" s="29"/>
      <c r="H82" s="27"/>
      <c r="I82" s="28"/>
      <c r="J82" s="29"/>
    </row>
    <row r="83" spans="1:10" ht="15">
      <c r="A83" s="22"/>
      <c r="B83" s="56"/>
      <c r="C83" s="27"/>
      <c r="D83" s="166"/>
      <c r="E83" s="167"/>
      <c r="F83" s="168"/>
      <c r="G83" s="29"/>
      <c r="H83" s="27"/>
      <c r="I83" s="28"/>
      <c r="J83" s="29"/>
    </row>
    <row r="84" spans="1:10" ht="15">
      <c r="A84" s="22"/>
      <c r="B84" s="56"/>
      <c r="C84" s="27"/>
      <c r="D84" s="166"/>
      <c r="E84" s="167"/>
      <c r="F84" s="168"/>
      <c r="G84" s="29"/>
      <c r="H84" s="27"/>
      <c r="I84" s="28"/>
      <c r="J84" s="29"/>
    </row>
    <row r="85" spans="1:10" ht="15">
      <c r="A85" s="22"/>
      <c r="B85" s="56"/>
      <c r="C85" s="27"/>
      <c r="D85" s="166"/>
      <c r="E85" s="167"/>
      <c r="F85" s="168"/>
      <c r="G85" s="29"/>
      <c r="H85" s="27"/>
      <c r="I85" s="28"/>
      <c r="J85" s="29"/>
    </row>
    <row r="86" spans="1:10" ht="15">
      <c r="A86" s="22"/>
      <c r="B86" s="56"/>
      <c r="C86" s="27"/>
      <c r="D86" s="166"/>
      <c r="E86" s="167"/>
      <c r="F86" s="168"/>
      <c r="G86" s="29"/>
      <c r="H86" s="27"/>
      <c r="I86" s="28"/>
      <c r="J86" s="29"/>
    </row>
    <row r="87" spans="1:10" ht="15">
      <c r="A87" s="22"/>
      <c r="B87" s="56"/>
      <c r="C87" s="27"/>
      <c r="D87" s="166"/>
      <c r="E87" s="167"/>
      <c r="F87" s="168"/>
      <c r="G87" s="29"/>
      <c r="H87" s="27"/>
      <c r="I87" s="28"/>
      <c r="J87" s="29"/>
    </row>
    <row r="88" spans="1:10" ht="15">
      <c r="A88" s="22"/>
      <c r="B88" s="56"/>
      <c r="C88" s="27"/>
      <c r="D88" s="166"/>
      <c r="E88" s="167"/>
      <c r="F88" s="168"/>
      <c r="G88" s="29"/>
      <c r="H88" s="27"/>
      <c r="I88" s="28"/>
      <c r="J88" s="29"/>
    </row>
    <row r="89" spans="1:10" ht="15">
      <c r="A89" s="22"/>
      <c r="B89" s="56"/>
      <c r="C89" s="27"/>
      <c r="D89" s="166"/>
      <c r="E89" s="167"/>
      <c r="F89" s="168"/>
      <c r="G89" s="29"/>
      <c r="H89" s="27"/>
      <c r="I89" s="28"/>
      <c r="J89" s="29"/>
    </row>
    <row r="90" spans="1:10" ht="15">
      <c r="A90" s="22"/>
      <c r="B90" s="56"/>
      <c r="C90" s="27"/>
      <c r="D90" s="166"/>
      <c r="E90" s="167"/>
      <c r="F90" s="168"/>
      <c r="G90" s="29"/>
      <c r="H90" s="27"/>
      <c r="I90" s="28"/>
      <c r="J90" s="29"/>
    </row>
    <row r="91" spans="1:10" ht="15">
      <c r="A91" s="22"/>
      <c r="B91" s="56"/>
      <c r="C91" s="27"/>
      <c r="D91" s="166"/>
      <c r="E91" s="167"/>
      <c r="F91" s="168"/>
      <c r="G91" s="29"/>
      <c r="H91" s="27"/>
      <c r="I91" s="28"/>
      <c r="J91" s="29"/>
    </row>
    <row r="92" spans="1:10" ht="15">
      <c r="A92" s="22"/>
      <c r="B92" s="56"/>
      <c r="C92" s="27"/>
      <c r="D92" s="166"/>
      <c r="E92" s="167"/>
      <c r="F92" s="168"/>
      <c r="G92" s="29"/>
      <c r="H92" s="27"/>
      <c r="I92" s="28"/>
      <c r="J92" s="29"/>
    </row>
    <row r="93" spans="1:10" ht="15">
      <c r="A93" s="22"/>
      <c r="B93" s="56"/>
      <c r="C93" s="27"/>
      <c r="D93" s="166"/>
      <c r="E93" s="167"/>
      <c r="F93" s="168"/>
      <c r="G93" s="29"/>
      <c r="H93" s="27"/>
      <c r="I93" s="28"/>
      <c r="J93" s="29"/>
    </row>
    <row r="94" spans="1:10" ht="15">
      <c r="A94" s="22"/>
      <c r="B94" s="56"/>
      <c r="C94" s="27"/>
      <c r="D94" s="166"/>
      <c r="E94" s="167"/>
      <c r="F94" s="168"/>
      <c r="G94" s="29"/>
      <c r="H94" s="27"/>
      <c r="I94" s="28"/>
      <c r="J94" s="29"/>
    </row>
    <row r="95" spans="1:10" ht="15">
      <c r="A95" s="22"/>
      <c r="B95" s="56"/>
      <c r="C95" s="27"/>
      <c r="D95" s="166"/>
      <c r="E95" s="167"/>
      <c r="F95" s="168"/>
      <c r="G95" s="29"/>
      <c r="H95" s="27"/>
      <c r="I95" s="28"/>
      <c r="J95" s="29"/>
    </row>
    <row r="96" spans="1:10" ht="15">
      <c r="A96" s="22"/>
      <c r="B96" s="56"/>
      <c r="C96" s="27"/>
      <c r="D96" s="166"/>
      <c r="E96" s="167"/>
      <c r="F96" s="168"/>
      <c r="G96" s="29"/>
      <c r="H96" s="27"/>
      <c r="I96" s="28"/>
      <c r="J96" s="29"/>
    </row>
    <row r="97" spans="1:10" ht="15">
      <c r="A97" s="22"/>
      <c r="B97" s="56"/>
      <c r="C97" s="27"/>
      <c r="D97" s="166"/>
      <c r="E97" s="167"/>
      <c r="F97" s="168"/>
      <c r="G97" s="29"/>
      <c r="H97" s="27"/>
      <c r="I97" s="28"/>
      <c r="J97" s="29"/>
    </row>
    <row r="98" spans="1:10" ht="15">
      <c r="A98" s="22"/>
      <c r="B98" s="56"/>
      <c r="C98" s="27"/>
      <c r="D98" s="166"/>
      <c r="E98" s="167"/>
      <c r="F98" s="168"/>
      <c r="G98" s="29"/>
      <c r="H98" s="27"/>
      <c r="I98" s="28"/>
      <c r="J98" s="29"/>
    </row>
    <row r="99" spans="1:10" ht="15">
      <c r="A99" s="22"/>
      <c r="B99" s="56"/>
      <c r="C99" s="27"/>
      <c r="D99" s="166"/>
      <c r="E99" s="167"/>
      <c r="F99" s="168"/>
      <c r="G99" s="29"/>
      <c r="H99" s="27"/>
      <c r="I99" s="28"/>
      <c r="J99" s="29"/>
    </row>
    <row r="100" spans="1:10" ht="15">
      <c r="A100" s="22"/>
      <c r="B100" s="56"/>
      <c r="C100" s="27"/>
      <c r="D100" s="166"/>
      <c r="E100" s="167"/>
      <c r="F100" s="168"/>
      <c r="G100" s="29"/>
      <c r="H100" s="27"/>
      <c r="I100" s="28"/>
      <c r="J100" s="29"/>
    </row>
    <row r="101" spans="1:10" ht="15">
      <c r="A101" s="22"/>
      <c r="B101" s="56"/>
      <c r="C101" s="27"/>
      <c r="D101" s="57"/>
      <c r="E101" s="58"/>
      <c r="F101" s="59"/>
      <c r="G101" s="29"/>
      <c r="H101" s="27"/>
      <c r="I101" s="28"/>
      <c r="J101" s="29"/>
    </row>
    <row r="102" spans="1:10" ht="15">
      <c r="A102" s="22"/>
      <c r="B102" s="56" t="s">
        <v>31</v>
      </c>
      <c r="C102" s="27">
        <v>9.3</v>
      </c>
      <c r="D102" s="166" t="s">
        <v>35</v>
      </c>
      <c r="E102" s="167"/>
      <c r="F102" s="168"/>
      <c r="G102" s="29"/>
      <c r="H102" s="27"/>
      <c r="I102" s="28"/>
      <c r="J102" s="29"/>
    </row>
    <row r="103" spans="1:10" ht="15">
      <c r="A103" s="22"/>
      <c r="B103" s="56"/>
      <c r="C103" s="27"/>
      <c r="D103" s="166"/>
      <c r="E103" s="167"/>
      <c r="F103" s="168"/>
      <c r="G103" s="29"/>
      <c r="H103" s="27"/>
      <c r="I103" s="28"/>
      <c r="J103" s="29"/>
    </row>
    <row r="104" spans="1:10" ht="15">
      <c r="A104" s="22"/>
      <c r="B104" s="56"/>
      <c r="C104" s="27"/>
      <c r="D104" s="166"/>
      <c r="E104" s="167"/>
      <c r="F104" s="168"/>
      <c r="G104" s="29"/>
      <c r="H104" s="27"/>
      <c r="I104" s="28"/>
      <c r="J104" s="29"/>
    </row>
    <row r="105" spans="1:10" ht="15">
      <c r="A105" s="22"/>
      <c r="B105" s="56"/>
      <c r="C105" s="27"/>
      <c r="D105" s="166"/>
      <c r="E105" s="167"/>
      <c r="F105" s="168"/>
      <c r="G105" s="29"/>
      <c r="H105" s="27"/>
      <c r="I105" s="28"/>
      <c r="J105" s="29"/>
    </row>
    <row r="106" spans="1:10" ht="15">
      <c r="A106" s="22"/>
      <c r="B106" s="56"/>
      <c r="C106" s="27"/>
      <c r="D106" s="27"/>
      <c r="E106" s="28"/>
      <c r="F106" s="29"/>
      <c r="G106" s="29"/>
      <c r="H106" s="27"/>
      <c r="I106" s="28"/>
      <c r="J106" s="29"/>
    </row>
    <row r="107" spans="1:10" ht="15">
      <c r="A107" s="22">
        <v>4000</v>
      </c>
      <c r="B107" s="56" t="s">
        <v>30</v>
      </c>
      <c r="C107" s="27">
        <v>-72</v>
      </c>
      <c r="D107" s="166" t="s">
        <v>89</v>
      </c>
      <c r="E107" s="167"/>
      <c r="F107" s="168"/>
      <c r="G107" s="29"/>
      <c r="H107" s="27"/>
      <c r="I107" s="28"/>
      <c r="J107" s="29"/>
    </row>
    <row r="108" spans="1:10" ht="15">
      <c r="A108" s="22"/>
      <c r="B108" s="56"/>
      <c r="C108" s="27"/>
      <c r="D108" s="166"/>
      <c r="E108" s="167"/>
      <c r="F108" s="168"/>
      <c r="G108" s="29"/>
      <c r="H108" s="27"/>
      <c r="I108" s="28"/>
      <c r="J108" s="29"/>
    </row>
    <row r="109" spans="1:10" ht="15">
      <c r="A109" s="22"/>
      <c r="B109" s="56"/>
      <c r="C109" s="27"/>
      <c r="D109" s="166"/>
      <c r="E109" s="167"/>
      <c r="F109" s="168"/>
      <c r="G109" s="29"/>
      <c r="H109" s="27"/>
      <c r="I109" s="28"/>
      <c r="J109" s="29"/>
    </row>
    <row r="110" spans="1:10" ht="15">
      <c r="A110" s="22"/>
      <c r="B110" s="56"/>
      <c r="C110" s="27"/>
      <c r="D110" s="166"/>
      <c r="E110" s="167"/>
      <c r="F110" s="168"/>
      <c r="G110" s="29"/>
      <c r="H110" s="27"/>
      <c r="I110" s="28"/>
      <c r="J110" s="29"/>
    </row>
    <row r="111" spans="1:10" ht="15">
      <c r="A111" s="22"/>
      <c r="B111" s="56"/>
      <c r="C111" s="27"/>
      <c r="D111" s="166"/>
      <c r="E111" s="167"/>
      <c r="F111" s="168"/>
      <c r="G111" s="29"/>
      <c r="H111" s="27"/>
      <c r="I111" s="28"/>
      <c r="J111" s="29"/>
    </row>
    <row r="112" spans="1:10" ht="15">
      <c r="A112" s="22"/>
      <c r="B112" s="56"/>
      <c r="C112" s="27"/>
      <c r="D112" s="166"/>
      <c r="E112" s="167"/>
      <c r="F112" s="168"/>
      <c r="G112" s="29"/>
      <c r="H112" s="27"/>
      <c r="I112" s="28"/>
      <c r="J112" s="29"/>
    </row>
    <row r="113" spans="1:10" ht="15">
      <c r="A113" s="63"/>
      <c r="B113" s="69" t="s">
        <v>31</v>
      </c>
      <c r="C113" s="65"/>
      <c r="D113" s="65"/>
      <c r="E113" s="67"/>
      <c r="F113" s="66"/>
      <c r="G113" s="66"/>
      <c r="H113" s="65"/>
      <c r="I113" s="67"/>
      <c r="J113" s="66"/>
    </row>
    <row r="114" spans="1:10" ht="15">
      <c r="A114" s="21">
        <v>5000</v>
      </c>
      <c r="B114" s="70" t="s">
        <v>30</v>
      </c>
      <c r="C114" s="24"/>
      <c r="D114" s="71"/>
      <c r="E114" s="72"/>
      <c r="F114" s="73"/>
      <c r="G114" s="24">
        <v>2250.2</v>
      </c>
      <c r="H114" s="163" t="s">
        <v>93</v>
      </c>
      <c r="I114" s="164"/>
      <c r="J114" s="165"/>
    </row>
    <row r="115" spans="1:10" ht="15">
      <c r="A115" s="22"/>
      <c r="B115" s="56"/>
      <c r="C115" s="27"/>
      <c r="D115" s="60"/>
      <c r="E115" s="61"/>
      <c r="F115" s="62"/>
      <c r="G115" s="27"/>
      <c r="H115" s="166"/>
      <c r="I115" s="167"/>
      <c r="J115" s="168"/>
    </row>
    <row r="116" spans="1:10" ht="15">
      <c r="A116" s="22"/>
      <c r="B116" s="56"/>
      <c r="C116" s="27"/>
      <c r="D116" s="60"/>
      <c r="E116" s="61"/>
      <c r="F116" s="62"/>
      <c r="G116" s="27"/>
      <c r="H116" s="166"/>
      <c r="I116" s="167"/>
      <c r="J116" s="168"/>
    </row>
    <row r="117" spans="1:10" ht="15">
      <c r="A117" s="22"/>
      <c r="B117" s="56"/>
      <c r="C117" s="27"/>
      <c r="D117" s="60"/>
      <c r="E117" s="61"/>
      <c r="F117" s="62"/>
      <c r="G117" s="27"/>
      <c r="H117" s="166"/>
      <c r="I117" s="167"/>
      <c r="J117" s="168"/>
    </row>
    <row r="118" spans="1:10" ht="15">
      <c r="A118" s="22"/>
      <c r="B118" s="56"/>
      <c r="C118" s="27"/>
      <c r="D118" s="60"/>
      <c r="E118" s="61"/>
      <c r="F118" s="62"/>
      <c r="G118" s="27"/>
      <c r="H118" s="166"/>
      <c r="I118" s="167"/>
      <c r="J118" s="168"/>
    </row>
    <row r="119" spans="1:10" ht="15">
      <c r="A119" s="22"/>
      <c r="B119" s="56"/>
      <c r="C119" s="27"/>
      <c r="D119" s="60"/>
      <c r="E119" s="61"/>
      <c r="F119" s="62"/>
      <c r="G119" s="27"/>
      <c r="H119" s="166"/>
      <c r="I119" s="167"/>
      <c r="J119" s="168"/>
    </row>
    <row r="120" spans="1:10" ht="15">
      <c r="A120" s="22"/>
      <c r="B120" s="56"/>
      <c r="C120" s="27"/>
      <c r="D120" s="60"/>
      <c r="E120" s="61"/>
      <c r="F120" s="62"/>
      <c r="G120" s="27"/>
      <c r="H120" s="166"/>
      <c r="I120" s="167"/>
      <c r="J120" s="168"/>
    </row>
    <row r="121" spans="1:10" ht="15">
      <c r="A121" s="22"/>
      <c r="B121" s="56"/>
      <c r="C121" s="27"/>
      <c r="D121" s="60"/>
      <c r="E121" s="61"/>
      <c r="F121" s="62"/>
      <c r="G121" s="27"/>
      <c r="H121" s="166"/>
      <c r="I121" s="167"/>
      <c r="J121" s="168"/>
    </row>
    <row r="122" spans="1:10" ht="15">
      <c r="A122" s="22"/>
      <c r="B122" s="56"/>
      <c r="C122" s="27"/>
      <c r="D122" s="60"/>
      <c r="E122" s="61"/>
      <c r="F122" s="62"/>
      <c r="G122" s="27"/>
      <c r="H122" s="166"/>
      <c r="I122" s="167"/>
      <c r="J122" s="168"/>
    </row>
    <row r="123" spans="1:10" ht="15">
      <c r="A123" s="22"/>
      <c r="B123" s="56"/>
      <c r="C123" s="27"/>
      <c r="D123" s="60"/>
      <c r="E123" s="61"/>
      <c r="F123" s="62"/>
      <c r="G123" s="27"/>
      <c r="H123" s="166"/>
      <c r="I123" s="167"/>
      <c r="J123" s="168"/>
    </row>
    <row r="124" spans="1:10" ht="15">
      <c r="A124" s="22"/>
      <c r="B124" s="56"/>
      <c r="C124" s="27"/>
      <c r="D124" s="60"/>
      <c r="E124" s="61"/>
      <c r="F124" s="62"/>
      <c r="G124" s="27"/>
      <c r="H124" s="166"/>
      <c r="I124" s="167"/>
      <c r="J124" s="168"/>
    </row>
    <row r="125" spans="1:10" ht="15">
      <c r="A125" s="22"/>
      <c r="B125" s="56"/>
      <c r="C125" s="27"/>
      <c r="D125" s="60"/>
      <c r="E125" s="61"/>
      <c r="F125" s="62"/>
      <c r="G125" s="27"/>
      <c r="H125" s="166"/>
      <c r="I125" s="167"/>
      <c r="J125" s="168"/>
    </row>
    <row r="126" spans="1:10" ht="15">
      <c r="A126" s="22"/>
      <c r="B126" s="56"/>
      <c r="C126" s="27"/>
      <c r="D126" s="60"/>
      <c r="E126" s="61"/>
      <c r="F126" s="62"/>
      <c r="G126" s="27"/>
      <c r="H126" s="166"/>
      <c r="I126" s="167"/>
      <c r="J126" s="168"/>
    </row>
    <row r="127" spans="1:10" ht="15">
      <c r="A127" s="22"/>
      <c r="B127" s="56"/>
      <c r="C127" s="27"/>
      <c r="D127" s="60"/>
      <c r="E127" s="61"/>
      <c r="F127" s="62"/>
      <c r="G127" s="27"/>
      <c r="H127" s="166"/>
      <c r="I127" s="167"/>
      <c r="J127" s="168"/>
    </row>
    <row r="128" spans="1:10" ht="15">
      <c r="A128" s="22"/>
      <c r="B128" s="56"/>
      <c r="C128" s="27"/>
      <c r="D128" s="60"/>
      <c r="E128" s="61"/>
      <c r="F128" s="62"/>
      <c r="G128" s="27"/>
      <c r="H128" s="166"/>
      <c r="I128" s="167"/>
      <c r="J128" s="168"/>
    </row>
    <row r="129" spans="1:10" ht="15">
      <c r="A129" s="22"/>
      <c r="B129" s="56"/>
      <c r="C129" s="27"/>
      <c r="D129" s="60"/>
      <c r="E129" s="61"/>
      <c r="F129" s="62"/>
      <c r="G129" s="27"/>
      <c r="H129" s="166"/>
      <c r="I129" s="167"/>
      <c r="J129" s="168"/>
    </row>
    <row r="130" spans="1:10" ht="15">
      <c r="A130" s="22"/>
      <c r="B130" s="56"/>
      <c r="C130" s="27"/>
      <c r="D130" s="60"/>
      <c r="E130" s="61"/>
      <c r="F130" s="62"/>
      <c r="G130" s="27"/>
      <c r="H130" s="166"/>
      <c r="I130" s="167"/>
      <c r="J130" s="168"/>
    </row>
    <row r="131" spans="1:10" ht="15">
      <c r="A131" s="22"/>
      <c r="B131" s="56"/>
      <c r="C131" s="27"/>
      <c r="D131" s="60"/>
      <c r="E131" s="61"/>
      <c r="F131" s="62"/>
      <c r="G131" s="27"/>
      <c r="H131" s="166"/>
      <c r="I131" s="167"/>
      <c r="J131" s="168"/>
    </row>
    <row r="132" spans="1:10" ht="15">
      <c r="A132" s="22"/>
      <c r="B132" s="56"/>
      <c r="C132" s="27"/>
      <c r="D132" s="60"/>
      <c r="E132" s="61"/>
      <c r="F132" s="62"/>
      <c r="G132" s="27"/>
      <c r="H132" s="166"/>
      <c r="I132" s="167"/>
      <c r="J132" s="168"/>
    </row>
    <row r="133" spans="1:10" ht="15">
      <c r="A133" s="22"/>
      <c r="B133" s="56"/>
      <c r="C133" s="27"/>
      <c r="D133" s="60"/>
      <c r="E133" s="61"/>
      <c r="F133" s="62"/>
      <c r="G133" s="27"/>
      <c r="H133" s="166"/>
      <c r="I133" s="167"/>
      <c r="J133" s="168"/>
    </row>
    <row r="134" spans="1:10" ht="15">
      <c r="A134" s="22"/>
      <c r="B134" s="56"/>
      <c r="C134" s="27"/>
      <c r="D134" s="60"/>
      <c r="E134" s="61"/>
      <c r="F134" s="62"/>
      <c r="G134" s="27"/>
      <c r="H134" s="166"/>
      <c r="I134" s="167"/>
      <c r="J134" s="168"/>
    </row>
    <row r="135" spans="1:10" ht="15">
      <c r="A135" s="22"/>
      <c r="B135" s="56"/>
      <c r="C135" s="27"/>
      <c r="D135" s="60"/>
      <c r="E135" s="61"/>
      <c r="F135" s="62"/>
      <c r="G135" s="27"/>
      <c r="H135" s="166"/>
      <c r="I135" s="167"/>
      <c r="J135" s="168"/>
    </row>
    <row r="136" spans="1:10" ht="15">
      <c r="A136" s="22"/>
      <c r="B136" s="56"/>
      <c r="C136" s="27"/>
      <c r="D136" s="60"/>
      <c r="E136" s="61"/>
      <c r="F136" s="62"/>
      <c r="G136" s="27"/>
      <c r="H136" s="166"/>
      <c r="I136" s="167"/>
      <c r="J136" s="168"/>
    </row>
    <row r="137" spans="1:10" ht="15">
      <c r="A137" s="22"/>
      <c r="B137" s="56"/>
      <c r="C137" s="27"/>
      <c r="D137" s="60"/>
      <c r="E137" s="61"/>
      <c r="F137" s="62"/>
      <c r="G137" s="27"/>
      <c r="H137" s="166"/>
      <c r="I137" s="167"/>
      <c r="J137" s="168"/>
    </row>
    <row r="138" spans="1:10" ht="15">
      <c r="A138" s="22"/>
      <c r="B138" s="56"/>
      <c r="C138" s="27"/>
      <c r="D138" s="60"/>
      <c r="E138" s="61"/>
      <c r="F138" s="62"/>
      <c r="G138" s="27"/>
      <c r="H138" s="166"/>
      <c r="I138" s="167"/>
      <c r="J138" s="168"/>
    </row>
    <row r="139" spans="1:10" ht="15">
      <c r="A139" s="22"/>
      <c r="B139" s="56"/>
      <c r="C139" s="27"/>
      <c r="D139" s="60"/>
      <c r="E139" s="61"/>
      <c r="F139" s="62"/>
      <c r="G139" s="27"/>
      <c r="H139" s="166"/>
      <c r="I139" s="167"/>
      <c r="J139" s="168"/>
    </row>
    <row r="140" spans="1:10" ht="15">
      <c r="A140" s="22"/>
      <c r="B140" s="56"/>
      <c r="C140" s="27"/>
      <c r="D140" s="60"/>
      <c r="E140" s="61"/>
      <c r="F140" s="62"/>
      <c r="G140" s="27"/>
      <c r="H140" s="166"/>
      <c r="I140" s="167"/>
      <c r="J140" s="168"/>
    </row>
    <row r="141" spans="1:10" ht="15">
      <c r="A141" s="22"/>
      <c r="B141" s="56"/>
      <c r="C141" s="27"/>
      <c r="D141" s="27"/>
      <c r="E141" s="28"/>
      <c r="F141" s="29"/>
      <c r="G141" s="27"/>
      <c r="H141" s="27"/>
      <c r="I141" s="28"/>
      <c r="J141" s="29"/>
    </row>
    <row r="142" spans="1:10" ht="15">
      <c r="A142" s="22"/>
      <c r="B142" s="56" t="s">
        <v>31</v>
      </c>
      <c r="C142" s="27"/>
      <c r="D142" s="27"/>
      <c r="E142" s="28"/>
      <c r="F142" s="29"/>
      <c r="G142" s="27"/>
      <c r="H142" s="27"/>
      <c r="I142" s="28"/>
      <c r="J142" s="29"/>
    </row>
    <row r="143" spans="1:10" ht="15">
      <c r="A143" s="22"/>
      <c r="B143" s="56"/>
      <c r="C143" s="27"/>
      <c r="D143" s="27"/>
      <c r="E143" s="28"/>
      <c r="F143" s="29"/>
      <c r="G143" s="27"/>
      <c r="H143" s="27"/>
      <c r="I143" s="28"/>
      <c r="J143" s="29"/>
    </row>
    <row r="144" spans="1:10" ht="15">
      <c r="A144" s="22"/>
      <c r="B144" s="56"/>
      <c r="C144" s="27"/>
      <c r="D144" s="27"/>
      <c r="E144" s="28"/>
      <c r="F144" s="29"/>
      <c r="G144" s="27"/>
      <c r="H144" s="27"/>
      <c r="I144" s="28"/>
      <c r="J144" s="29"/>
    </row>
    <row r="145" spans="1:10" ht="15">
      <c r="A145" s="22"/>
      <c r="B145" s="56"/>
      <c r="C145" s="27"/>
      <c r="D145" s="27"/>
      <c r="E145" s="28"/>
      <c r="F145" s="29"/>
      <c r="G145" s="27"/>
      <c r="H145" s="27"/>
      <c r="I145" s="28"/>
      <c r="J145" s="29"/>
    </row>
    <row r="146" spans="1:10" ht="15">
      <c r="A146" s="22"/>
      <c r="B146" s="56"/>
      <c r="C146" s="27"/>
      <c r="D146" s="27"/>
      <c r="E146" s="28"/>
      <c r="F146" s="29"/>
      <c r="G146" s="27"/>
      <c r="H146" s="27"/>
      <c r="I146" s="28"/>
      <c r="J146" s="29"/>
    </row>
    <row r="147" spans="1:10" ht="15">
      <c r="A147" s="22"/>
      <c r="B147" s="56"/>
      <c r="C147" s="27"/>
      <c r="D147" s="27"/>
      <c r="E147" s="28"/>
      <c r="F147" s="29"/>
      <c r="G147" s="27"/>
      <c r="H147" s="27"/>
      <c r="I147" s="28"/>
      <c r="J147" s="29"/>
    </row>
    <row r="148" spans="1:10" ht="15">
      <c r="A148" s="22"/>
      <c r="B148" s="56"/>
      <c r="C148" s="27"/>
      <c r="D148" s="27"/>
      <c r="E148" s="28"/>
      <c r="F148" s="29"/>
      <c r="G148" s="27"/>
      <c r="H148" s="27"/>
      <c r="I148" s="28"/>
      <c r="J148" s="29"/>
    </row>
    <row r="149" spans="1:10" ht="15">
      <c r="A149" s="22"/>
      <c r="B149" s="56"/>
      <c r="C149" s="27"/>
      <c r="D149" s="27"/>
      <c r="E149" s="28"/>
      <c r="F149" s="29"/>
      <c r="G149" s="27"/>
      <c r="H149" s="27"/>
      <c r="I149" s="28"/>
      <c r="J149" s="29"/>
    </row>
    <row r="150" spans="1:10" ht="15">
      <c r="A150" s="22"/>
      <c r="B150" s="56"/>
      <c r="C150" s="27"/>
      <c r="D150" s="27"/>
      <c r="E150" s="28"/>
      <c r="F150" s="29"/>
      <c r="G150" s="27"/>
      <c r="H150" s="27"/>
      <c r="I150" s="28"/>
      <c r="J150" s="29"/>
    </row>
    <row r="151" spans="1:10" ht="15">
      <c r="A151" s="63"/>
      <c r="B151" s="69"/>
      <c r="C151" s="65"/>
      <c r="D151" s="65"/>
      <c r="E151" s="67"/>
      <c r="F151" s="66"/>
      <c r="G151" s="65"/>
      <c r="H151" s="65"/>
      <c r="I151" s="67"/>
      <c r="J151" s="66"/>
    </row>
    <row r="152" spans="1:10" ht="15">
      <c r="A152" s="21">
        <v>6000</v>
      </c>
      <c r="B152" s="70" t="s">
        <v>30</v>
      </c>
      <c r="C152" s="24"/>
      <c r="D152" s="24"/>
      <c r="E152" s="25"/>
      <c r="F152" s="26"/>
      <c r="G152" s="24">
        <v>-1680.8</v>
      </c>
      <c r="H152" s="163" t="s">
        <v>94</v>
      </c>
      <c r="I152" s="164"/>
      <c r="J152" s="165"/>
    </row>
    <row r="153" spans="1:10" ht="15">
      <c r="A153" s="22"/>
      <c r="B153" s="56"/>
      <c r="C153" s="27"/>
      <c r="D153" s="27"/>
      <c r="E153" s="28"/>
      <c r="F153" s="29"/>
      <c r="G153" s="28"/>
      <c r="H153" s="166"/>
      <c r="I153" s="167"/>
      <c r="J153" s="168"/>
    </row>
    <row r="154" spans="1:10" ht="15">
      <c r="A154" s="22"/>
      <c r="B154" s="56"/>
      <c r="C154" s="27"/>
      <c r="D154" s="27"/>
      <c r="E154" s="28"/>
      <c r="F154" s="29"/>
      <c r="G154" s="28"/>
      <c r="H154" s="166"/>
      <c r="I154" s="167"/>
      <c r="J154" s="168"/>
    </row>
    <row r="155" spans="1:10" ht="15">
      <c r="A155" s="22"/>
      <c r="B155" s="56"/>
      <c r="C155" s="27"/>
      <c r="D155" s="27"/>
      <c r="E155" s="28"/>
      <c r="F155" s="29"/>
      <c r="G155" s="28"/>
      <c r="H155" s="166"/>
      <c r="I155" s="167"/>
      <c r="J155" s="168"/>
    </row>
    <row r="156" spans="1:10" ht="15">
      <c r="A156" s="22"/>
      <c r="B156" s="56"/>
      <c r="C156" s="27"/>
      <c r="D156" s="27"/>
      <c r="E156" s="28"/>
      <c r="F156" s="29"/>
      <c r="G156" s="28"/>
      <c r="H156" s="166"/>
      <c r="I156" s="167"/>
      <c r="J156" s="168"/>
    </row>
    <row r="157" spans="1:10" ht="15">
      <c r="A157" s="22"/>
      <c r="B157" s="56"/>
      <c r="C157" s="27"/>
      <c r="D157" s="27"/>
      <c r="E157" s="28"/>
      <c r="F157" s="29"/>
      <c r="G157" s="28"/>
      <c r="H157" s="166"/>
      <c r="I157" s="167"/>
      <c r="J157" s="168"/>
    </row>
    <row r="158" spans="1:10" ht="15">
      <c r="A158" s="22"/>
      <c r="B158" s="56"/>
      <c r="C158" s="27"/>
      <c r="D158" s="27"/>
      <c r="E158" s="28"/>
      <c r="F158" s="29"/>
      <c r="G158" s="28"/>
      <c r="H158" s="166"/>
      <c r="I158" s="167"/>
      <c r="J158" s="168"/>
    </row>
    <row r="159" spans="1:10" ht="15">
      <c r="A159" s="22"/>
      <c r="B159" s="56"/>
      <c r="C159" s="27"/>
      <c r="D159" s="27"/>
      <c r="E159" s="28"/>
      <c r="F159" s="29"/>
      <c r="G159" s="28"/>
      <c r="H159" s="166"/>
      <c r="I159" s="167"/>
      <c r="J159" s="168"/>
    </row>
    <row r="160" spans="1:10" ht="15">
      <c r="A160" s="22"/>
      <c r="B160" s="56"/>
      <c r="C160" s="27"/>
      <c r="D160" s="27"/>
      <c r="E160" s="28"/>
      <c r="F160" s="29"/>
      <c r="G160" s="28"/>
      <c r="H160" s="166"/>
      <c r="I160" s="167"/>
      <c r="J160" s="168"/>
    </row>
    <row r="161" spans="1:10" ht="15">
      <c r="A161" s="22"/>
      <c r="B161" s="56"/>
      <c r="C161" s="27"/>
      <c r="D161" s="27"/>
      <c r="E161" s="28"/>
      <c r="F161" s="29"/>
      <c r="G161" s="28"/>
      <c r="H161" s="166"/>
      <c r="I161" s="167"/>
      <c r="J161" s="168"/>
    </row>
    <row r="162" spans="1:10" ht="15">
      <c r="A162" s="22"/>
      <c r="B162" s="56"/>
      <c r="C162" s="27"/>
      <c r="D162" s="27"/>
      <c r="E162" s="28"/>
      <c r="F162" s="29"/>
      <c r="G162" s="28"/>
      <c r="H162" s="166"/>
      <c r="I162" s="167"/>
      <c r="J162" s="168"/>
    </row>
    <row r="163" spans="1:10" ht="15">
      <c r="A163" s="22"/>
      <c r="B163" s="56"/>
      <c r="C163" s="27"/>
      <c r="D163" s="27"/>
      <c r="E163" s="28"/>
      <c r="F163" s="29"/>
      <c r="G163" s="28"/>
      <c r="H163" s="166"/>
      <c r="I163" s="167"/>
      <c r="J163" s="168"/>
    </row>
    <row r="164" spans="1:10" ht="15">
      <c r="A164" s="22"/>
      <c r="B164" s="56"/>
      <c r="C164" s="27"/>
      <c r="D164" s="27"/>
      <c r="E164" s="28"/>
      <c r="F164" s="29"/>
      <c r="G164" s="28"/>
      <c r="H164" s="166"/>
      <c r="I164" s="167"/>
      <c r="J164" s="168"/>
    </row>
    <row r="165" spans="1:10" ht="15">
      <c r="A165" s="22"/>
      <c r="B165" s="56"/>
      <c r="C165" s="27"/>
      <c r="D165" s="27"/>
      <c r="E165" s="28"/>
      <c r="F165" s="29"/>
      <c r="G165" s="28"/>
      <c r="H165" s="166"/>
      <c r="I165" s="167"/>
      <c r="J165" s="168"/>
    </row>
    <row r="166" spans="1:10" ht="15">
      <c r="A166" s="22"/>
      <c r="B166" s="56"/>
      <c r="C166" s="27"/>
      <c r="D166" s="27"/>
      <c r="E166" s="28"/>
      <c r="F166" s="29"/>
      <c r="G166" s="28"/>
      <c r="H166" s="166"/>
      <c r="I166" s="167"/>
      <c r="J166" s="168"/>
    </row>
    <row r="167" spans="1:10" ht="15">
      <c r="A167" s="22"/>
      <c r="B167" s="56"/>
      <c r="C167" s="27"/>
      <c r="D167" s="27"/>
      <c r="E167" s="28"/>
      <c r="F167" s="29"/>
      <c r="G167" s="28"/>
      <c r="H167" s="166"/>
      <c r="I167" s="167"/>
      <c r="J167" s="168"/>
    </row>
    <row r="168" spans="1:10" ht="15">
      <c r="A168" s="22"/>
      <c r="B168" s="56"/>
      <c r="C168" s="27"/>
      <c r="D168" s="27"/>
      <c r="E168" s="28"/>
      <c r="F168" s="29"/>
      <c r="G168" s="28"/>
      <c r="H168" s="166"/>
      <c r="I168" s="167"/>
      <c r="J168" s="168"/>
    </row>
    <row r="169" spans="1:10" ht="15">
      <c r="A169" s="22"/>
      <c r="B169" s="56"/>
      <c r="C169" s="27"/>
      <c r="D169" s="27"/>
      <c r="E169" s="28"/>
      <c r="F169" s="29"/>
      <c r="G169" s="28"/>
      <c r="H169" s="166"/>
      <c r="I169" s="167"/>
      <c r="J169" s="168"/>
    </row>
    <row r="170" spans="1:10" ht="15">
      <c r="A170" s="22"/>
      <c r="B170" s="56"/>
      <c r="C170" s="27"/>
      <c r="D170" s="27"/>
      <c r="E170" s="28"/>
      <c r="F170" s="29"/>
      <c r="G170" s="28"/>
      <c r="H170" s="166"/>
      <c r="I170" s="167"/>
      <c r="J170" s="168"/>
    </row>
    <row r="171" spans="1:10" ht="15">
      <c r="A171" s="22"/>
      <c r="B171" s="56"/>
      <c r="C171" s="27"/>
      <c r="D171" s="27"/>
      <c r="E171" s="28"/>
      <c r="F171" s="29"/>
      <c r="G171" s="28"/>
      <c r="H171" s="166"/>
      <c r="I171" s="167"/>
      <c r="J171" s="168"/>
    </row>
    <row r="172" spans="1:10" ht="15">
      <c r="A172" s="22"/>
      <c r="B172" s="56"/>
      <c r="C172" s="27"/>
      <c r="D172" s="27"/>
      <c r="E172" s="28"/>
      <c r="F172" s="29"/>
      <c r="G172" s="28"/>
      <c r="H172" s="166"/>
      <c r="I172" s="167"/>
      <c r="J172" s="168"/>
    </row>
    <row r="173" spans="1:10" ht="15">
      <c r="A173" s="22"/>
      <c r="B173" s="56"/>
      <c r="C173" s="27"/>
      <c r="D173" s="27"/>
      <c r="E173" s="28"/>
      <c r="F173" s="29"/>
      <c r="G173" s="28"/>
      <c r="H173" s="166"/>
      <c r="I173" s="167"/>
      <c r="J173" s="168"/>
    </row>
    <row r="174" spans="1:10" ht="15">
      <c r="A174" s="22"/>
      <c r="B174" s="56"/>
      <c r="C174" s="27"/>
      <c r="D174" s="27"/>
      <c r="E174" s="28"/>
      <c r="F174" s="29"/>
      <c r="G174" s="28"/>
      <c r="H174" s="166"/>
      <c r="I174" s="167"/>
      <c r="J174" s="168"/>
    </row>
    <row r="175" spans="1:10" ht="15">
      <c r="A175" s="22"/>
      <c r="B175" s="56"/>
      <c r="C175" s="27"/>
      <c r="D175" s="27"/>
      <c r="E175" s="28"/>
      <c r="F175" s="29"/>
      <c r="G175" s="28"/>
      <c r="H175" s="166"/>
      <c r="I175" s="167"/>
      <c r="J175" s="168"/>
    </row>
    <row r="176" spans="1:10" ht="15">
      <c r="A176" s="22"/>
      <c r="B176" s="56" t="s">
        <v>31</v>
      </c>
      <c r="C176" s="27"/>
      <c r="D176" s="27"/>
      <c r="E176" s="28"/>
      <c r="F176" s="29"/>
      <c r="G176" s="29"/>
      <c r="H176" s="27"/>
      <c r="I176" s="28"/>
      <c r="J176" s="29"/>
    </row>
    <row r="177" spans="1:10" ht="15">
      <c r="A177" s="22">
        <v>7000</v>
      </c>
      <c r="B177" s="56" t="s">
        <v>30</v>
      </c>
      <c r="C177" s="27"/>
      <c r="D177" s="27"/>
      <c r="E177" s="28"/>
      <c r="F177" s="29"/>
      <c r="G177" s="29">
        <v>0</v>
      </c>
      <c r="H177" s="27" t="s">
        <v>36</v>
      </c>
      <c r="I177" s="28"/>
      <c r="J177" s="29"/>
    </row>
    <row r="178" spans="1:10" ht="15">
      <c r="A178" s="22"/>
      <c r="B178" s="56" t="s">
        <v>31</v>
      </c>
      <c r="C178" s="27"/>
      <c r="D178" s="27"/>
      <c r="E178" s="28"/>
      <c r="F178" s="29"/>
      <c r="G178" s="29"/>
      <c r="H178" s="27"/>
      <c r="I178" s="28"/>
      <c r="J178" s="29"/>
    </row>
    <row r="179" spans="1:10" ht="15">
      <c r="A179" s="22">
        <v>8000</v>
      </c>
      <c r="B179" s="56" t="s">
        <v>30</v>
      </c>
      <c r="C179" s="27"/>
      <c r="D179" s="27"/>
      <c r="E179" s="28"/>
      <c r="F179" s="29"/>
      <c r="G179" s="29">
        <v>0</v>
      </c>
      <c r="H179" s="27" t="s">
        <v>36</v>
      </c>
      <c r="I179" s="28"/>
      <c r="J179" s="29"/>
    </row>
    <row r="180" spans="1:10" ht="15">
      <c r="A180" s="22"/>
      <c r="B180" s="56" t="s">
        <v>31</v>
      </c>
      <c r="C180" s="27"/>
      <c r="D180" s="27"/>
      <c r="E180" s="28"/>
      <c r="F180" s="29"/>
      <c r="G180" s="29"/>
      <c r="H180" s="27"/>
      <c r="I180" s="28"/>
      <c r="J180" s="29"/>
    </row>
    <row r="181" spans="1:10" ht="15">
      <c r="A181" s="22">
        <v>9000</v>
      </c>
      <c r="B181" s="54" t="s">
        <v>30</v>
      </c>
      <c r="C181" s="27"/>
      <c r="D181" s="27"/>
      <c r="E181" s="28"/>
      <c r="F181" s="29"/>
      <c r="G181" s="29">
        <v>0</v>
      </c>
      <c r="H181" s="27" t="s">
        <v>36</v>
      </c>
      <c r="I181" s="28"/>
      <c r="J181" s="29"/>
    </row>
    <row r="182" spans="1:10" ht="15">
      <c r="A182" s="63"/>
      <c r="B182" s="64" t="s">
        <v>31</v>
      </c>
      <c r="C182" s="65"/>
      <c r="D182" s="65"/>
      <c r="E182" s="67"/>
      <c r="F182" s="66"/>
      <c r="G182" s="66"/>
      <c r="H182" s="65"/>
      <c r="I182" s="67"/>
      <c r="J182" s="66"/>
    </row>
    <row r="183" ht="15">
      <c r="A183" s="11" t="s">
        <v>34</v>
      </c>
    </row>
    <row r="184" ht="15">
      <c r="L184" s="12"/>
    </row>
    <row r="185" spans="1:12" ht="15">
      <c r="A185" s="40"/>
      <c r="B185" s="55" t="s">
        <v>19</v>
      </c>
      <c r="C185" s="40"/>
      <c r="E185" s="40" t="s">
        <v>18</v>
      </c>
      <c r="F185" s="40"/>
      <c r="G185" s="40"/>
      <c r="I185" s="40" t="s">
        <v>22</v>
      </c>
      <c r="L185" s="12"/>
    </row>
    <row r="186" spans="1:11" ht="15">
      <c r="A186" s="43" t="s">
        <v>25</v>
      </c>
      <c r="B186" s="44"/>
      <c r="D186" s="43" t="s">
        <v>25</v>
      </c>
      <c r="E186" s="43"/>
      <c r="F186" s="43"/>
      <c r="G186" s="43"/>
      <c r="H186" s="43" t="s">
        <v>25</v>
      </c>
      <c r="I186" s="43"/>
      <c r="J186" s="43"/>
      <c r="K186" s="42"/>
    </row>
    <row r="187" spans="1:11" ht="15">
      <c r="A187" s="159" t="s">
        <v>15</v>
      </c>
      <c r="B187" s="159"/>
      <c r="C187" s="159"/>
      <c r="D187" s="157" t="s">
        <v>20</v>
      </c>
      <c r="E187" s="157"/>
      <c r="F187" s="157"/>
      <c r="G187" s="44"/>
      <c r="H187" s="157" t="s">
        <v>23</v>
      </c>
      <c r="I187" s="157"/>
      <c r="J187" s="157"/>
      <c r="K187" s="42"/>
    </row>
    <row r="188" spans="1:10" ht="15">
      <c r="A188" s="159" t="s">
        <v>16</v>
      </c>
      <c r="B188" s="159"/>
      <c r="C188" s="159"/>
      <c r="D188" s="158" t="s">
        <v>21</v>
      </c>
      <c r="E188" s="158"/>
      <c r="F188" s="158"/>
      <c r="G188" s="41"/>
      <c r="H188" s="158" t="s">
        <v>24</v>
      </c>
      <c r="I188" s="158"/>
      <c r="J188" s="158"/>
    </row>
    <row r="189" spans="1:3" ht="15">
      <c r="A189" s="159" t="s">
        <v>17</v>
      </c>
      <c r="B189" s="159"/>
      <c r="C189" s="159"/>
    </row>
    <row r="191" spans="4:13" ht="15">
      <c r="D191" s="12">
        <v>38830.5</v>
      </c>
      <c r="E191" s="12">
        <v>40351.3</v>
      </c>
      <c r="F191" s="12">
        <f aca="true" t="shared" si="0" ref="F191:F196">+E191-D191</f>
        <v>1520.800000000003</v>
      </c>
      <c r="G191" s="12">
        <f>268.2+219.5</f>
        <v>487.7</v>
      </c>
      <c r="H191" s="12">
        <v>539.3</v>
      </c>
      <c r="K191">
        <v>78.2</v>
      </c>
      <c r="L191" s="12">
        <f aca="true" t="shared" si="1" ref="L191:L196">+G191+H191+I191+J191+K191</f>
        <v>1105.2</v>
      </c>
      <c r="M191" s="12">
        <f aca="true" t="shared" si="2" ref="M191:M196">+F191-L191</f>
        <v>415.60000000000286</v>
      </c>
    </row>
    <row r="192" spans="4:13" ht="15">
      <c r="D192" s="12">
        <v>1216.7</v>
      </c>
      <c r="E192" s="12">
        <v>1599</v>
      </c>
      <c r="F192" s="12">
        <f t="shared" si="0"/>
        <v>382.29999999999995</v>
      </c>
      <c r="K192">
        <f>180+39</f>
        <v>219</v>
      </c>
      <c r="L192" s="12">
        <f t="shared" si="1"/>
        <v>219</v>
      </c>
      <c r="M192" s="12">
        <f t="shared" si="2"/>
        <v>163.29999999999995</v>
      </c>
    </row>
    <row r="193" spans="4:13" ht="15">
      <c r="D193" s="12">
        <v>23174.2</v>
      </c>
      <c r="E193" s="12">
        <f>26174.5+9.3</f>
        <v>26183.8</v>
      </c>
      <c r="F193" s="12">
        <f t="shared" si="0"/>
        <v>3009.5999999999985</v>
      </c>
      <c r="G193" s="12">
        <v>150</v>
      </c>
      <c r="H193" s="12">
        <f>842.7+720+300+600+60+50</f>
        <v>2572.7</v>
      </c>
      <c r="J193" s="12">
        <f>35+35+15+345</f>
        <v>430</v>
      </c>
      <c r="K193">
        <f>44.9+300.6</f>
        <v>345.5</v>
      </c>
      <c r="L193" s="12">
        <f t="shared" si="1"/>
        <v>3498.2</v>
      </c>
      <c r="M193" s="12">
        <f t="shared" si="2"/>
        <v>-488.6000000000013</v>
      </c>
    </row>
    <row r="194" spans="4:13" ht="15">
      <c r="D194" s="12">
        <v>1072</v>
      </c>
      <c r="E194" s="12">
        <v>1000</v>
      </c>
      <c r="F194" s="12">
        <f t="shared" si="0"/>
        <v>-72</v>
      </c>
      <c r="L194" s="12">
        <f t="shared" si="1"/>
        <v>0</v>
      </c>
      <c r="M194" s="12">
        <f t="shared" si="2"/>
        <v>-72</v>
      </c>
    </row>
    <row r="195" spans="4:13" ht="15">
      <c r="D195" s="12">
        <v>4521.9</v>
      </c>
      <c r="E195" s="12">
        <v>6772.1</v>
      </c>
      <c r="F195" s="12">
        <f t="shared" si="0"/>
        <v>2250.2000000000007</v>
      </c>
      <c r="H195" s="12">
        <f>280+130+240+240+340</f>
        <v>1230</v>
      </c>
      <c r="J195" s="12">
        <f>100+60+47.7</f>
        <v>207.7</v>
      </c>
      <c r="L195" s="12">
        <f t="shared" si="1"/>
        <v>1437.7</v>
      </c>
      <c r="M195" s="12">
        <f t="shared" si="2"/>
        <v>812.5000000000007</v>
      </c>
    </row>
    <row r="196" spans="4:13" ht="15">
      <c r="D196" s="12">
        <v>1680.8</v>
      </c>
      <c r="E196" s="12">
        <v>0</v>
      </c>
      <c r="F196" s="12">
        <f t="shared" si="0"/>
        <v>-1680.8</v>
      </c>
      <c r="I196" s="12">
        <v>-850</v>
      </c>
      <c r="L196" s="12">
        <f t="shared" si="1"/>
        <v>-850</v>
      </c>
      <c r="M196" s="12">
        <f t="shared" si="2"/>
        <v>-830.8</v>
      </c>
    </row>
    <row r="197" spans="4:13" ht="15">
      <c r="D197" s="12">
        <f aca="true" t="shared" si="3" ref="D197:M197">SUM(D191:D196)</f>
        <v>70496.09999999999</v>
      </c>
      <c r="E197" s="12">
        <f t="shared" si="3"/>
        <v>75906.20000000001</v>
      </c>
      <c r="F197" s="12">
        <f t="shared" si="3"/>
        <v>5410.100000000002</v>
      </c>
      <c r="G197" s="12">
        <f t="shared" si="3"/>
        <v>637.7</v>
      </c>
      <c r="H197" s="12">
        <f t="shared" si="3"/>
        <v>4342</v>
      </c>
      <c r="I197" s="12">
        <f t="shared" si="3"/>
        <v>-850</v>
      </c>
      <c r="J197" s="12">
        <f t="shared" si="3"/>
        <v>637.7</v>
      </c>
      <c r="K197" s="12">
        <f t="shared" si="3"/>
        <v>642.7</v>
      </c>
      <c r="L197" s="12">
        <f t="shared" si="3"/>
        <v>5410.099999999999</v>
      </c>
      <c r="M197" s="12">
        <f t="shared" si="3"/>
        <v>2.2737367544323206E-12</v>
      </c>
    </row>
    <row r="199" spans="4:13" ht="15">
      <c r="D199" s="12" t="s">
        <v>32</v>
      </c>
      <c r="E199" s="12">
        <v>637.7</v>
      </c>
      <c r="M199" s="12"/>
    </row>
    <row r="200" spans="4:5" ht="15">
      <c r="D200" s="12" t="s">
        <v>32</v>
      </c>
      <c r="E200" s="12">
        <v>4342</v>
      </c>
    </row>
    <row r="201" spans="4:5" ht="15">
      <c r="D201" s="12" t="s">
        <v>33</v>
      </c>
      <c r="E201" s="12">
        <v>-850</v>
      </c>
    </row>
    <row r="202" spans="4:5" ht="15">
      <c r="D202" s="12" t="s">
        <v>32</v>
      </c>
      <c r="E202" s="12">
        <v>637.7</v>
      </c>
    </row>
    <row r="203" spans="4:5" ht="15">
      <c r="D203" s="12" t="s">
        <v>32</v>
      </c>
      <c r="E203" s="12">
        <v>642.7</v>
      </c>
    </row>
    <row r="204" ht="15">
      <c r="E204" s="12">
        <f>SUM(E199:E203)</f>
        <v>5410.099999999999</v>
      </c>
    </row>
    <row r="205" ht="15">
      <c r="E205" s="12">
        <f>+D197+E199+E200+E201+E202+E203</f>
        <v>75906.19999999998</v>
      </c>
    </row>
  </sheetData>
  <sheetProtection/>
  <mergeCells count="21">
    <mergeCell ref="D40:F68"/>
    <mergeCell ref="D14:F37"/>
    <mergeCell ref="H187:J187"/>
    <mergeCell ref="A188:C188"/>
    <mergeCell ref="D188:F188"/>
    <mergeCell ref="H188:J188"/>
    <mergeCell ref="A6:J6"/>
    <mergeCell ref="H114:J140"/>
    <mergeCell ref="H152:J175"/>
    <mergeCell ref="G11:G13"/>
    <mergeCell ref="H11:J13"/>
    <mergeCell ref="D76:F100"/>
    <mergeCell ref="A189:C189"/>
    <mergeCell ref="A11:A13"/>
    <mergeCell ref="B11:B13"/>
    <mergeCell ref="C11:C13"/>
    <mergeCell ref="D102:F105"/>
    <mergeCell ref="D107:F112"/>
    <mergeCell ref="A187:C187"/>
    <mergeCell ref="D187:F187"/>
    <mergeCell ref="D11:F13"/>
  </mergeCells>
  <printOptions horizontalCentered="1"/>
  <pageMargins left="0.7086614173228347" right="0.7086614173228347" top="0.7480314960629921" bottom="0.7480314960629921" header="0.31496062992125984" footer="0.31496062992125984"/>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7">
      <selection activeCell="A1" sqref="A1"/>
    </sheetView>
  </sheetViews>
  <sheetFormatPr defaultColWidth="11.421875" defaultRowHeight="15"/>
  <cols>
    <col min="1" max="1" width="3.7109375" style="0" customWidth="1"/>
    <col min="2" max="3" width="3.7109375" style="12" customWidth="1"/>
    <col min="4" max="4" width="27.7109375" style="12" customWidth="1"/>
    <col min="5" max="11" width="12.7109375" style="12" customWidth="1"/>
  </cols>
  <sheetData>
    <row r="1" ht="15.75">
      <c r="K1" s="13" t="s">
        <v>13</v>
      </c>
    </row>
    <row r="2" ht="15.75" thickBot="1">
      <c r="K2" s="14" t="s">
        <v>14</v>
      </c>
    </row>
    <row r="3" spans="1:11" ht="3.75" customHeight="1" thickTop="1">
      <c r="A3" s="10"/>
      <c r="B3" s="15"/>
      <c r="C3" s="15"/>
      <c r="D3" s="15"/>
      <c r="E3" s="15"/>
      <c r="F3" s="15"/>
      <c r="G3" s="15"/>
      <c r="H3" s="15"/>
      <c r="I3" s="15"/>
      <c r="J3" s="15"/>
      <c r="K3" s="15"/>
    </row>
    <row r="6" spans="1:11" ht="21">
      <c r="A6" s="162" t="s">
        <v>37</v>
      </c>
      <c r="B6" s="162"/>
      <c r="C6" s="162"/>
      <c r="D6" s="162"/>
      <c r="E6" s="162"/>
      <c r="F6" s="162"/>
      <c r="G6" s="162"/>
      <c r="H6" s="162"/>
      <c r="I6" s="162"/>
      <c r="J6" s="162"/>
      <c r="K6" s="162"/>
    </row>
    <row r="7" ht="15">
      <c r="A7" t="s">
        <v>38</v>
      </c>
    </row>
    <row r="8" spans="1:11" ht="15">
      <c r="A8" s="8" t="s">
        <v>8</v>
      </c>
      <c r="B8" s="16"/>
      <c r="C8" s="16"/>
      <c r="D8" s="16" t="s">
        <v>55</v>
      </c>
      <c r="E8" s="16"/>
      <c r="F8" s="16"/>
      <c r="G8" s="16"/>
      <c r="H8" s="76" t="s">
        <v>39</v>
      </c>
      <c r="I8" s="74"/>
      <c r="J8" s="74" t="s">
        <v>40</v>
      </c>
      <c r="K8" s="75"/>
    </row>
    <row r="9" spans="1:11" ht="15">
      <c r="A9" s="9" t="s">
        <v>54</v>
      </c>
      <c r="B9" s="18"/>
      <c r="C9" s="18"/>
      <c r="D9" s="18"/>
      <c r="E9" s="18"/>
      <c r="F9" s="18"/>
      <c r="G9" s="18"/>
      <c r="H9" s="18"/>
      <c r="I9" s="18"/>
      <c r="J9" s="18"/>
      <c r="K9" s="19"/>
    </row>
    <row r="11" spans="1:11" ht="15">
      <c r="A11" s="161" t="s">
        <v>45</v>
      </c>
      <c r="B11" s="161" t="s">
        <v>46</v>
      </c>
      <c r="C11" s="161" t="s">
        <v>47</v>
      </c>
      <c r="D11" s="161" t="s">
        <v>48</v>
      </c>
      <c r="E11" s="194" t="s">
        <v>49</v>
      </c>
      <c r="F11" s="160" t="s">
        <v>41</v>
      </c>
      <c r="G11" s="160"/>
      <c r="H11" s="160"/>
      <c r="I11" s="188" t="s">
        <v>42</v>
      </c>
      <c r="J11" s="189"/>
      <c r="K11" s="190"/>
    </row>
    <row r="12" spans="1:11" ht="15">
      <c r="A12" s="161"/>
      <c r="B12" s="161"/>
      <c r="C12" s="161"/>
      <c r="D12" s="161"/>
      <c r="E12" s="195"/>
      <c r="F12" s="160"/>
      <c r="G12" s="160"/>
      <c r="H12" s="160"/>
      <c r="I12" s="191"/>
      <c r="J12" s="192"/>
      <c r="K12" s="193"/>
    </row>
    <row r="13" spans="1:11" ht="15">
      <c r="A13" s="161"/>
      <c r="B13" s="161"/>
      <c r="C13" s="161"/>
      <c r="D13" s="161"/>
      <c r="E13" s="196"/>
      <c r="F13" s="20" t="s">
        <v>2</v>
      </c>
      <c r="G13" s="20" t="s">
        <v>43</v>
      </c>
      <c r="H13" s="20" t="s">
        <v>44</v>
      </c>
      <c r="I13" s="20" t="s">
        <v>2</v>
      </c>
      <c r="J13" s="20" t="s">
        <v>3</v>
      </c>
      <c r="K13" s="20" t="s">
        <v>4</v>
      </c>
    </row>
    <row r="14" spans="1:11" ht="15">
      <c r="A14" s="21"/>
      <c r="B14" s="24"/>
      <c r="C14" s="24"/>
      <c r="D14" s="24"/>
      <c r="E14" s="24"/>
      <c r="F14" s="80"/>
      <c r="G14" s="81"/>
      <c r="H14" s="82"/>
      <c r="I14" s="89"/>
      <c r="J14" s="90"/>
      <c r="K14" s="90"/>
    </row>
    <row r="15" spans="1:11" s="1" customFormat="1" ht="15">
      <c r="A15" s="78">
        <v>1</v>
      </c>
      <c r="B15" s="79"/>
      <c r="C15" s="79"/>
      <c r="D15" s="27" t="s">
        <v>50</v>
      </c>
      <c r="E15" s="54" t="s">
        <v>53</v>
      </c>
      <c r="F15" s="83">
        <f aca="true" t="shared" si="0" ref="F15:K15">+F17</f>
        <v>1</v>
      </c>
      <c r="G15" s="83">
        <f t="shared" si="0"/>
        <v>1</v>
      </c>
      <c r="H15" s="83">
        <f t="shared" si="0"/>
        <v>1</v>
      </c>
      <c r="I15" s="91">
        <f t="shared" si="0"/>
        <v>70496.1</v>
      </c>
      <c r="J15" s="91">
        <f t="shared" si="0"/>
        <v>75906.2</v>
      </c>
      <c r="K15" s="92">
        <f t="shared" si="0"/>
        <v>75896.9</v>
      </c>
    </row>
    <row r="16" spans="1:11" s="1" customFormat="1" ht="15">
      <c r="A16" s="78"/>
      <c r="B16" s="79"/>
      <c r="C16" s="79"/>
      <c r="D16" s="27"/>
      <c r="E16" s="27"/>
      <c r="F16" s="83"/>
      <c r="G16" s="83"/>
      <c r="H16" s="83"/>
      <c r="I16" s="91"/>
      <c r="J16" s="91"/>
      <c r="K16" s="92"/>
    </row>
    <row r="17" spans="1:11" s="1" customFormat="1" ht="15">
      <c r="A17" s="78"/>
      <c r="B17" s="79">
        <v>0</v>
      </c>
      <c r="C17" s="79"/>
      <c r="D17" s="27" t="s">
        <v>51</v>
      </c>
      <c r="E17" s="54" t="s">
        <v>53</v>
      </c>
      <c r="F17" s="83">
        <f aca="true" t="shared" si="1" ref="F17:K17">+F19</f>
        <v>1</v>
      </c>
      <c r="G17" s="83">
        <f t="shared" si="1"/>
        <v>1</v>
      </c>
      <c r="H17" s="83">
        <f t="shared" si="1"/>
        <v>1</v>
      </c>
      <c r="I17" s="91">
        <f t="shared" si="1"/>
        <v>70496.1</v>
      </c>
      <c r="J17" s="91">
        <f t="shared" si="1"/>
        <v>75906.2</v>
      </c>
      <c r="K17" s="92">
        <f t="shared" si="1"/>
        <v>75896.9</v>
      </c>
    </row>
    <row r="18" spans="1:11" s="1" customFormat="1" ht="15">
      <c r="A18" s="78"/>
      <c r="B18" s="79"/>
      <c r="C18" s="79"/>
      <c r="D18" s="27"/>
      <c r="E18" s="27"/>
      <c r="F18" s="83"/>
      <c r="G18" s="84"/>
      <c r="H18" s="85"/>
      <c r="I18" s="92"/>
      <c r="J18" s="93"/>
      <c r="K18" s="93"/>
    </row>
    <row r="19" spans="1:11" s="1" customFormat="1" ht="15" customHeight="1">
      <c r="A19" s="78"/>
      <c r="B19" s="79"/>
      <c r="C19" s="79">
        <v>11</v>
      </c>
      <c r="D19" s="198" t="s">
        <v>52</v>
      </c>
      <c r="E19" s="54" t="s">
        <v>53</v>
      </c>
      <c r="F19" s="83">
        <v>1</v>
      </c>
      <c r="G19" s="84">
        <v>1</v>
      </c>
      <c r="H19" s="85">
        <v>1</v>
      </c>
      <c r="I19" s="92">
        <v>70496.1</v>
      </c>
      <c r="J19" s="93">
        <v>75906.2</v>
      </c>
      <c r="K19" s="93">
        <v>75896.9</v>
      </c>
    </row>
    <row r="20" spans="1:11" s="1" customFormat="1" ht="15">
      <c r="A20" s="78"/>
      <c r="B20" s="79"/>
      <c r="C20" s="79"/>
      <c r="D20" s="198"/>
      <c r="E20" s="27"/>
      <c r="F20" s="83"/>
      <c r="G20" s="84"/>
      <c r="H20" s="85"/>
      <c r="I20" s="92"/>
      <c r="J20" s="93"/>
      <c r="K20" s="93"/>
    </row>
    <row r="21" spans="1:11" s="1" customFormat="1" ht="15">
      <c r="A21" s="78"/>
      <c r="B21" s="79"/>
      <c r="C21" s="79"/>
      <c r="D21" s="198"/>
      <c r="E21" s="27"/>
      <c r="F21" s="83"/>
      <c r="G21" s="84"/>
      <c r="H21" s="85"/>
      <c r="I21" s="92"/>
      <c r="J21" s="93"/>
      <c r="K21" s="93"/>
    </row>
    <row r="22" spans="1:11" s="1" customFormat="1" ht="15">
      <c r="A22" s="78"/>
      <c r="B22" s="79"/>
      <c r="C22" s="79"/>
      <c r="D22" s="198"/>
      <c r="E22" s="27"/>
      <c r="F22" s="83"/>
      <c r="G22" s="84"/>
      <c r="H22" s="85"/>
      <c r="I22" s="92"/>
      <c r="J22" s="93"/>
      <c r="K22" s="93"/>
    </row>
    <row r="23" spans="1:11" s="1" customFormat="1" ht="15">
      <c r="A23" s="78"/>
      <c r="B23" s="79"/>
      <c r="C23" s="79"/>
      <c r="D23" s="198"/>
      <c r="E23" s="27"/>
      <c r="F23" s="83"/>
      <c r="G23" s="84"/>
      <c r="H23" s="85"/>
      <c r="I23" s="92"/>
      <c r="J23" s="93"/>
      <c r="K23" s="93"/>
    </row>
    <row r="24" spans="1:11" s="1" customFormat="1" ht="15">
      <c r="A24" s="78"/>
      <c r="B24" s="79"/>
      <c r="C24" s="79"/>
      <c r="D24" s="27"/>
      <c r="E24" s="27"/>
      <c r="F24" s="83"/>
      <c r="G24" s="84"/>
      <c r="H24" s="85"/>
      <c r="I24" s="92"/>
      <c r="J24" s="93"/>
      <c r="K24" s="93"/>
    </row>
    <row r="25" spans="1:11" s="1" customFormat="1" ht="15">
      <c r="A25" s="78"/>
      <c r="B25" s="79"/>
      <c r="C25" s="79"/>
      <c r="D25" s="27"/>
      <c r="E25" s="27"/>
      <c r="F25" s="83"/>
      <c r="G25" s="84"/>
      <c r="H25" s="85"/>
      <c r="I25" s="92"/>
      <c r="J25" s="93"/>
      <c r="K25" s="93"/>
    </row>
    <row r="26" spans="1:11" s="1" customFormat="1" ht="15">
      <c r="A26" s="78"/>
      <c r="B26" s="79"/>
      <c r="C26" s="79"/>
      <c r="D26" s="27"/>
      <c r="E26" s="27"/>
      <c r="F26" s="83"/>
      <c r="G26" s="84"/>
      <c r="H26" s="85"/>
      <c r="I26" s="92"/>
      <c r="J26" s="93"/>
      <c r="K26" s="93"/>
    </row>
    <row r="27" spans="1:11" s="1" customFormat="1" ht="15">
      <c r="A27" s="78"/>
      <c r="B27" s="79"/>
      <c r="C27" s="79"/>
      <c r="D27" s="27"/>
      <c r="E27" s="27"/>
      <c r="F27" s="83"/>
      <c r="G27" s="84"/>
      <c r="H27" s="85"/>
      <c r="I27" s="92"/>
      <c r="J27" s="93"/>
      <c r="K27" s="93"/>
    </row>
    <row r="28" spans="1:11" s="1" customFormat="1" ht="15">
      <c r="A28" s="78"/>
      <c r="B28" s="79"/>
      <c r="C28" s="79"/>
      <c r="D28" s="27"/>
      <c r="E28" s="27"/>
      <c r="F28" s="83"/>
      <c r="G28" s="84"/>
      <c r="H28" s="85"/>
      <c r="I28" s="92"/>
      <c r="J28" s="93"/>
      <c r="K28" s="93"/>
    </row>
    <row r="29" spans="1:11" s="1" customFormat="1" ht="15">
      <c r="A29" s="22"/>
      <c r="B29" s="27"/>
      <c r="C29" s="27"/>
      <c r="D29" s="27"/>
      <c r="E29" s="27"/>
      <c r="F29" s="83"/>
      <c r="G29" s="84"/>
      <c r="H29" s="85"/>
      <c r="I29" s="92"/>
      <c r="J29" s="93"/>
      <c r="K29" s="93"/>
    </row>
    <row r="30" spans="1:11" s="1" customFormat="1" ht="15">
      <c r="A30" s="22"/>
      <c r="B30" s="27"/>
      <c r="C30" s="27"/>
      <c r="D30" s="27"/>
      <c r="E30" s="27"/>
      <c r="F30" s="83"/>
      <c r="G30" s="84"/>
      <c r="H30" s="85"/>
      <c r="I30" s="92"/>
      <c r="J30" s="93"/>
      <c r="K30" s="93"/>
    </row>
    <row r="31" spans="1:11" s="1" customFormat="1" ht="15">
      <c r="A31" s="22"/>
      <c r="B31" s="27"/>
      <c r="C31" s="27"/>
      <c r="D31" s="27"/>
      <c r="E31" s="27"/>
      <c r="F31" s="83"/>
      <c r="G31" s="84"/>
      <c r="H31" s="85"/>
      <c r="I31" s="92"/>
      <c r="J31" s="93"/>
      <c r="K31" s="93"/>
    </row>
    <row r="32" spans="1:11" s="1" customFormat="1" ht="15">
      <c r="A32" s="22"/>
      <c r="B32" s="27"/>
      <c r="C32" s="27"/>
      <c r="D32" s="27"/>
      <c r="E32" s="27"/>
      <c r="F32" s="83"/>
      <c r="G32" s="84"/>
      <c r="H32" s="85"/>
      <c r="I32" s="92"/>
      <c r="J32" s="93"/>
      <c r="K32" s="93"/>
    </row>
    <row r="33" spans="1:11" s="1" customFormat="1" ht="15">
      <c r="A33" s="22"/>
      <c r="B33" s="27"/>
      <c r="C33" s="27"/>
      <c r="D33" s="27"/>
      <c r="E33" s="27"/>
      <c r="F33" s="83"/>
      <c r="G33" s="84"/>
      <c r="H33" s="85"/>
      <c r="I33" s="92"/>
      <c r="J33" s="93"/>
      <c r="K33" s="93"/>
    </row>
    <row r="34" spans="1:11" ht="15">
      <c r="A34" s="23"/>
      <c r="B34" s="30"/>
      <c r="C34" s="30"/>
      <c r="D34" s="30"/>
      <c r="E34" s="30"/>
      <c r="F34" s="86"/>
      <c r="G34" s="87"/>
      <c r="H34" s="88"/>
      <c r="I34" s="94"/>
      <c r="J34" s="95"/>
      <c r="K34" s="95"/>
    </row>
    <row r="36" spans="1:10" ht="15">
      <c r="A36" s="197" t="s">
        <v>19</v>
      </c>
      <c r="B36" s="197"/>
      <c r="C36" s="197"/>
      <c r="D36" s="197"/>
      <c r="F36" s="40" t="s">
        <v>18</v>
      </c>
      <c r="G36" s="40"/>
      <c r="H36" s="40"/>
      <c r="J36" s="40" t="s">
        <v>22</v>
      </c>
    </row>
    <row r="37" spans="1:12" ht="15">
      <c r="A37" s="43" t="s">
        <v>25</v>
      </c>
      <c r="B37" s="43"/>
      <c r="C37" s="43"/>
      <c r="E37" s="43" t="s">
        <v>25</v>
      </c>
      <c r="F37" s="43"/>
      <c r="G37" s="43"/>
      <c r="H37" s="43"/>
      <c r="I37" s="43" t="s">
        <v>25</v>
      </c>
      <c r="J37" s="43"/>
      <c r="K37" s="43"/>
      <c r="L37" s="42"/>
    </row>
    <row r="38" spans="1:12" ht="15">
      <c r="A38" s="159" t="s">
        <v>15</v>
      </c>
      <c r="B38" s="159"/>
      <c r="C38" s="159"/>
      <c r="D38" s="159"/>
      <c r="E38" s="157" t="s">
        <v>20</v>
      </c>
      <c r="F38" s="157"/>
      <c r="G38" s="157"/>
      <c r="H38" s="43"/>
      <c r="I38" s="157" t="s">
        <v>23</v>
      </c>
      <c r="J38" s="157"/>
      <c r="K38" s="157"/>
      <c r="L38" s="42"/>
    </row>
    <row r="39" spans="1:11" ht="15">
      <c r="A39" s="159" t="s">
        <v>16</v>
      </c>
      <c r="B39" s="159"/>
      <c r="C39" s="159"/>
      <c r="D39" s="159"/>
      <c r="E39" s="158" t="s">
        <v>21</v>
      </c>
      <c r="F39" s="158"/>
      <c r="G39" s="158"/>
      <c r="I39" s="158" t="s">
        <v>24</v>
      </c>
      <c r="J39" s="158"/>
      <c r="K39" s="158"/>
    </row>
    <row r="40" spans="1:4" ht="15">
      <c r="A40" s="159" t="s">
        <v>17</v>
      </c>
      <c r="B40" s="159"/>
      <c r="C40" s="159"/>
      <c r="D40" s="159"/>
    </row>
  </sheetData>
  <sheetProtection/>
  <mergeCells count="17">
    <mergeCell ref="A39:D39"/>
    <mergeCell ref="E39:G39"/>
    <mergeCell ref="I39:K39"/>
    <mergeCell ref="A6:K6"/>
    <mergeCell ref="E11:E13"/>
    <mergeCell ref="A36:D36"/>
    <mergeCell ref="D19:D23"/>
    <mergeCell ref="A40:D40"/>
    <mergeCell ref="F11:H12"/>
    <mergeCell ref="I11:K12"/>
    <mergeCell ref="A11:A13"/>
    <mergeCell ref="B11:B13"/>
    <mergeCell ref="C11:C13"/>
    <mergeCell ref="D11:D13"/>
    <mergeCell ref="A38:D38"/>
    <mergeCell ref="E38:G38"/>
    <mergeCell ref="I38:K3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A1" sqref="A1"/>
    </sheetView>
  </sheetViews>
  <sheetFormatPr defaultColWidth="11.421875" defaultRowHeight="15"/>
  <cols>
    <col min="1" max="1" width="12.7109375" style="0" customWidth="1"/>
    <col min="2" max="10" width="12.7109375" style="12" customWidth="1"/>
  </cols>
  <sheetData>
    <row r="1" ht="15.75">
      <c r="J1" s="13" t="s">
        <v>13</v>
      </c>
    </row>
    <row r="2" ht="15.75" thickBot="1">
      <c r="J2" s="14" t="s">
        <v>14</v>
      </c>
    </row>
    <row r="3" spans="1:10" ht="3.75" customHeight="1" thickTop="1">
      <c r="A3" s="10"/>
      <c r="B3" s="15"/>
      <c r="C3" s="15"/>
      <c r="D3" s="15"/>
      <c r="E3" s="15"/>
      <c r="F3" s="15"/>
      <c r="G3" s="15"/>
      <c r="H3" s="15"/>
      <c r="I3" s="15"/>
      <c r="J3" s="15"/>
    </row>
    <row r="6" spans="1:10" ht="21">
      <c r="A6" s="162"/>
      <c r="B6" s="162"/>
      <c r="C6" s="162"/>
      <c r="D6" s="162"/>
      <c r="E6" s="162"/>
      <c r="F6" s="162"/>
      <c r="G6" s="162"/>
      <c r="H6" s="162"/>
      <c r="I6" s="162"/>
      <c r="J6" s="162"/>
    </row>
    <row r="7" ht="15">
      <c r="A7" t="s">
        <v>56</v>
      </c>
    </row>
    <row r="8" spans="1:10" ht="15">
      <c r="A8" s="97" t="s">
        <v>45</v>
      </c>
      <c r="B8" s="98">
        <v>1</v>
      </c>
      <c r="C8" s="76" t="s">
        <v>57</v>
      </c>
      <c r="D8" s="74"/>
      <c r="E8" s="74" t="s">
        <v>58</v>
      </c>
      <c r="F8" s="74"/>
      <c r="G8" s="74"/>
      <c r="H8" s="74"/>
      <c r="I8" s="74"/>
      <c r="J8" s="75"/>
    </row>
    <row r="9" spans="1:10" ht="15">
      <c r="A9" s="9" t="s">
        <v>9</v>
      </c>
      <c r="B9" s="18"/>
      <c r="C9" s="18" t="s">
        <v>11</v>
      </c>
      <c r="D9" s="18"/>
      <c r="E9" s="18"/>
      <c r="F9" s="18"/>
      <c r="G9" s="18"/>
      <c r="H9" s="18"/>
      <c r="I9" s="18"/>
      <c r="J9" s="19"/>
    </row>
    <row r="11" spans="1:10" ht="15.75">
      <c r="A11" s="199" t="s">
        <v>59</v>
      </c>
      <c r="B11" s="199"/>
      <c r="C11" s="199"/>
      <c r="D11" s="199"/>
      <c r="E11" s="199"/>
      <c r="F11" s="199"/>
      <c r="G11" s="199"/>
      <c r="H11" s="199"/>
      <c r="I11" s="199"/>
      <c r="J11" s="199"/>
    </row>
    <row r="12" spans="1:10" ht="15">
      <c r="A12" s="45" t="s">
        <v>60</v>
      </c>
      <c r="B12" s="102"/>
      <c r="C12" s="102"/>
      <c r="D12" s="102"/>
      <c r="E12" s="102"/>
      <c r="F12" s="102"/>
      <c r="G12" s="102"/>
      <c r="H12" s="102"/>
      <c r="I12" s="102"/>
      <c r="J12" s="103"/>
    </row>
    <row r="13" spans="1:10" ht="15">
      <c r="A13" s="47" t="s">
        <v>61</v>
      </c>
      <c r="B13" s="100"/>
      <c r="C13" s="100"/>
      <c r="D13" s="100"/>
      <c r="E13" s="100"/>
      <c r="F13" s="100"/>
      <c r="G13" s="100"/>
      <c r="H13" s="100"/>
      <c r="I13" s="100"/>
      <c r="J13" s="104"/>
    </row>
    <row r="14" spans="1:10" ht="15">
      <c r="A14" s="47" t="s">
        <v>62</v>
      </c>
      <c r="B14" s="101"/>
      <c r="C14" s="101"/>
      <c r="D14" s="101"/>
      <c r="E14" s="101"/>
      <c r="F14" s="101"/>
      <c r="G14" s="101"/>
      <c r="H14" s="101"/>
      <c r="I14" s="101"/>
      <c r="J14" s="107"/>
    </row>
    <row r="15" spans="1:10" ht="15">
      <c r="A15" s="200" t="s">
        <v>95</v>
      </c>
      <c r="B15" s="201"/>
      <c r="C15" s="201"/>
      <c r="D15" s="201"/>
      <c r="E15" s="201"/>
      <c r="F15" s="201"/>
      <c r="G15" s="201"/>
      <c r="H15" s="201"/>
      <c r="I15" s="201"/>
      <c r="J15" s="202"/>
    </row>
    <row r="16" spans="1:10" s="1" customFormat="1" ht="15">
      <c r="A16" s="203"/>
      <c r="B16" s="204"/>
      <c r="C16" s="204"/>
      <c r="D16" s="204"/>
      <c r="E16" s="204"/>
      <c r="F16" s="204"/>
      <c r="G16" s="204"/>
      <c r="H16" s="204"/>
      <c r="I16" s="204"/>
      <c r="J16" s="205"/>
    </row>
    <row r="17" spans="1:10" s="1" customFormat="1" ht="15">
      <c r="A17" s="203"/>
      <c r="B17" s="204"/>
      <c r="C17" s="204"/>
      <c r="D17" s="204"/>
      <c r="E17" s="204"/>
      <c r="F17" s="204"/>
      <c r="G17" s="204"/>
      <c r="H17" s="204"/>
      <c r="I17" s="204"/>
      <c r="J17" s="205"/>
    </row>
    <row r="18" spans="1:10" s="1" customFormat="1" ht="15">
      <c r="A18" s="108"/>
      <c r="B18" s="28"/>
      <c r="C18" s="28"/>
      <c r="D18" s="28"/>
      <c r="E18" s="28"/>
      <c r="F18" s="28"/>
      <c r="G18" s="28"/>
      <c r="H18" s="28"/>
      <c r="I18" s="28"/>
      <c r="J18" s="29"/>
    </row>
    <row r="19" spans="1:10" s="1" customFormat="1" ht="15">
      <c r="A19" s="203" t="s">
        <v>97</v>
      </c>
      <c r="B19" s="204"/>
      <c r="C19" s="204"/>
      <c r="D19" s="204"/>
      <c r="E19" s="204"/>
      <c r="F19" s="204"/>
      <c r="G19" s="204"/>
      <c r="H19" s="204"/>
      <c r="I19" s="204"/>
      <c r="J19" s="205"/>
    </row>
    <row r="20" spans="1:10" s="1" customFormat="1" ht="15">
      <c r="A20" s="203"/>
      <c r="B20" s="204"/>
      <c r="C20" s="204"/>
      <c r="D20" s="204"/>
      <c r="E20" s="204"/>
      <c r="F20" s="204"/>
      <c r="G20" s="204"/>
      <c r="H20" s="204"/>
      <c r="I20" s="204"/>
      <c r="J20" s="205"/>
    </row>
    <row r="21" spans="1:10" s="1" customFormat="1" ht="15">
      <c r="A21" s="203"/>
      <c r="B21" s="204"/>
      <c r="C21" s="204"/>
      <c r="D21" s="204"/>
      <c r="E21" s="204"/>
      <c r="F21" s="204"/>
      <c r="G21" s="204"/>
      <c r="H21" s="204"/>
      <c r="I21" s="204"/>
      <c r="J21" s="205"/>
    </row>
    <row r="22" spans="1:10" s="1" customFormat="1" ht="15">
      <c r="A22" s="203"/>
      <c r="B22" s="204"/>
      <c r="C22" s="204"/>
      <c r="D22" s="204"/>
      <c r="E22" s="204"/>
      <c r="F22" s="204"/>
      <c r="G22" s="204"/>
      <c r="H22" s="204"/>
      <c r="I22" s="204"/>
      <c r="J22" s="205"/>
    </row>
    <row r="23" spans="1:10" s="1" customFormat="1" ht="15">
      <c r="A23" s="203"/>
      <c r="B23" s="204"/>
      <c r="C23" s="204"/>
      <c r="D23" s="204"/>
      <c r="E23" s="204"/>
      <c r="F23" s="204"/>
      <c r="G23" s="204"/>
      <c r="H23" s="204"/>
      <c r="I23" s="204"/>
      <c r="J23" s="205"/>
    </row>
    <row r="24" spans="1:10" s="1" customFormat="1" ht="15">
      <c r="A24" s="203"/>
      <c r="B24" s="204"/>
      <c r="C24" s="204"/>
      <c r="D24" s="204"/>
      <c r="E24" s="204"/>
      <c r="F24" s="204"/>
      <c r="G24" s="204"/>
      <c r="H24" s="204"/>
      <c r="I24" s="204"/>
      <c r="J24" s="205"/>
    </row>
    <row r="25" spans="1:10" s="1" customFormat="1" ht="15">
      <c r="A25" s="108"/>
      <c r="B25" s="28"/>
      <c r="C25" s="28"/>
      <c r="D25" s="28"/>
      <c r="E25" s="28"/>
      <c r="F25" s="28"/>
      <c r="G25" s="28"/>
      <c r="H25" s="28"/>
      <c r="I25" s="28"/>
      <c r="J25" s="29"/>
    </row>
    <row r="26" spans="1:10" s="1" customFormat="1" ht="15">
      <c r="A26" s="203" t="s">
        <v>98</v>
      </c>
      <c r="B26" s="204"/>
      <c r="C26" s="204"/>
      <c r="D26" s="204"/>
      <c r="E26" s="204"/>
      <c r="F26" s="204"/>
      <c r="G26" s="204"/>
      <c r="H26" s="204"/>
      <c r="I26" s="204"/>
      <c r="J26" s="205"/>
    </row>
    <row r="27" spans="1:10" s="1" customFormat="1" ht="15">
      <c r="A27" s="203"/>
      <c r="B27" s="204"/>
      <c r="C27" s="204"/>
      <c r="D27" s="204"/>
      <c r="E27" s="204"/>
      <c r="F27" s="204"/>
      <c r="G27" s="204"/>
      <c r="H27" s="204"/>
      <c r="I27" s="204"/>
      <c r="J27" s="205"/>
    </row>
    <row r="28" spans="1:10" s="1" customFormat="1" ht="15">
      <c r="A28" s="108"/>
      <c r="B28" s="28"/>
      <c r="C28" s="28"/>
      <c r="D28" s="28"/>
      <c r="E28" s="28"/>
      <c r="F28" s="28"/>
      <c r="G28" s="28"/>
      <c r="H28" s="28"/>
      <c r="I28" s="28"/>
      <c r="J28" s="29"/>
    </row>
    <row r="29" spans="1:10" s="1" customFormat="1" ht="15">
      <c r="A29" s="108"/>
      <c r="B29" s="28"/>
      <c r="C29" s="28"/>
      <c r="D29" s="28"/>
      <c r="E29" s="28"/>
      <c r="F29" s="28"/>
      <c r="G29" s="28"/>
      <c r="H29" s="28"/>
      <c r="I29" s="28"/>
      <c r="J29" s="29"/>
    </row>
    <row r="30" spans="1:10" s="1" customFormat="1" ht="15">
      <c r="A30" s="108"/>
      <c r="B30" s="28"/>
      <c r="C30" s="28"/>
      <c r="D30" s="28"/>
      <c r="E30" s="28"/>
      <c r="F30" s="28"/>
      <c r="G30" s="28"/>
      <c r="H30" s="28"/>
      <c r="I30" s="28"/>
      <c r="J30" s="29"/>
    </row>
    <row r="31" spans="1:10" s="1" customFormat="1" ht="15">
      <c r="A31" s="108"/>
      <c r="B31" s="28"/>
      <c r="C31" s="28"/>
      <c r="D31" s="28"/>
      <c r="E31" s="28"/>
      <c r="F31" s="28"/>
      <c r="G31" s="28"/>
      <c r="H31" s="28"/>
      <c r="I31" s="28"/>
      <c r="J31" s="29"/>
    </row>
    <row r="32" spans="1:10" s="1" customFormat="1" ht="15">
      <c r="A32" s="108"/>
      <c r="B32" s="28"/>
      <c r="C32" s="28"/>
      <c r="D32" s="28"/>
      <c r="E32" s="28"/>
      <c r="F32" s="28"/>
      <c r="G32" s="28"/>
      <c r="H32" s="28"/>
      <c r="I32" s="28"/>
      <c r="J32" s="29"/>
    </row>
    <row r="33" spans="1:10" s="1" customFormat="1" ht="15">
      <c r="A33" s="108"/>
      <c r="B33" s="28"/>
      <c r="C33" s="28"/>
      <c r="D33" s="28"/>
      <c r="E33" s="28"/>
      <c r="F33" s="28"/>
      <c r="G33" s="28"/>
      <c r="H33" s="28"/>
      <c r="I33" s="28"/>
      <c r="J33" s="29"/>
    </row>
    <row r="34" spans="1:10" s="1" customFormat="1" ht="15">
      <c r="A34" s="108"/>
      <c r="B34" s="28"/>
      <c r="C34" s="28"/>
      <c r="D34" s="28"/>
      <c r="E34" s="28"/>
      <c r="F34" s="28"/>
      <c r="G34" s="28"/>
      <c r="H34" s="28"/>
      <c r="I34" s="28"/>
      <c r="J34" s="29"/>
    </row>
    <row r="35" spans="1:10" ht="15">
      <c r="A35" s="109"/>
      <c r="B35" s="31"/>
      <c r="C35" s="31"/>
      <c r="D35" s="31"/>
      <c r="E35" s="31"/>
      <c r="F35" s="31"/>
      <c r="G35" s="31"/>
      <c r="H35" s="31"/>
      <c r="I35" s="31"/>
      <c r="J35" s="32"/>
    </row>
    <row r="37" spans="1:9" ht="15">
      <c r="A37" s="40"/>
      <c r="B37" s="40" t="s">
        <v>19</v>
      </c>
      <c r="C37" s="40"/>
      <c r="E37" s="40" t="s">
        <v>18</v>
      </c>
      <c r="F37" s="40"/>
      <c r="G37" s="40"/>
      <c r="I37" s="40" t="s">
        <v>22</v>
      </c>
    </row>
    <row r="38" spans="1:11" ht="15">
      <c r="A38" s="43" t="s">
        <v>25</v>
      </c>
      <c r="B38" s="43"/>
      <c r="D38" s="43" t="s">
        <v>25</v>
      </c>
      <c r="E38" s="43"/>
      <c r="F38" s="43"/>
      <c r="G38" s="43"/>
      <c r="H38" s="43" t="s">
        <v>25</v>
      </c>
      <c r="I38" s="43"/>
      <c r="J38" s="43"/>
      <c r="K38" s="42"/>
    </row>
    <row r="39" spans="1:11" ht="15">
      <c r="A39" s="159" t="s">
        <v>15</v>
      </c>
      <c r="B39" s="159"/>
      <c r="C39" s="159"/>
      <c r="D39" s="157" t="s">
        <v>20</v>
      </c>
      <c r="E39" s="157"/>
      <c r="F39" s="157"/>
      <c r="G39" s="43"/>
      <c r="H39" s="157" t="s">
        <v>23</v>
      </c>
      <c r="I39" s="157"/>
      <c r="J39" s="157"/>
      <c r="K39" s="42"/>
    </row>
    <row r="40" spans="1:10" ht="15">
      <c r="A40" s="159" t="s">
        <v>16</v>
      </c>
      <c r="B40" s="159"/>
      <c r="C40" s="159"/>
      <c r="D40" s="158" t="s">
        <v>21</v>
      </c>
      <c r="E40" s="158"/>
      <c r="F40" s="158"/>
      <c r="H40" s="158" t="s">
        <v>24</v>
      </c>
      <c r="I40" s="158"/>
      <c r="J40" s="158"/>
    </row>
    <row r="41" spans="1:3" ht="15">
      <c r="A41" s="159" t="s">
        <v>17</v>
      </c>
      <c r="B41" s="159"/>
      <c r="C41" s="159"/>
    </row>
  </sheetData>
  <sheetProtection/>
  <mergeCells count="12">
    <mergeCell ref="H39:J39"/>
    <mergeCell ref="A40:C40"/>
    <mergeCell ref="D40:F40"/>
    <mergeCell ref="H40:J40"/>
    <mergeCell ref="A6:J6"/>
    <mergeCell ref="A11:J11"/>
    <mergeCell ref="A41:C41"/>
    <mergeCell ref="A15:J17"/>
    <mergeCell ref="A19:J24"/>
    <mergeCell ref="A26:J27"/>
    <mergeCell ref="A39:C39"/>
    <mergeCell ref="D39:F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4" r:id="rId1"/>
</worksheet>
</file>

<file path=xl/worksheets/sheet5.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11.421875" defaultRowHeight="15"/>
  <cols>
    <col min="1" max="1" width="3.7109375" style="0" customWidth="1"/>
    <col min="2" max="3" width="3.7109375" style="12" customWidth="1"/>
    <col min="4" max="4" width="27.7109375" style="12" customWidth="1"/>
    <col min="5" max="11" width="12.7109375" style="12" customWidth="1"/>
  </cols>
  <sheetData>
    <row r="1" ht="15.75">
      <c r="K1" s="13" t="s">
        <v>13</v>
      </c>
    </row>
    <row r="2" ht="15.75" thickBot="1">
      <c r="K2" s="14" t="s">
        <v>14</v>
      </c>
    </row>
    <row r="3" spans="1:11" ht="3.75" customHeight="1" thickTop="1">
      <c r="A3" s="10"/>
      <c r="B3" s="15"/>
      <c r="C3" s="15"/>
      <c r="D3" s="15"/>
      <c r="E3" s="15"/>
      <c r="F3" s="15"/>
      <c r="G3" s="15"/>
      <c r="H3" s="15"/>
      <c r="I3" s="15"/>
      <c r="J3" s="15"/>
      <c r="K3" s="15"/>
    </row>
    <row r="6" spans="1:11" ht="21">
      <c r="A6" s="162"/>
      <c r="B6" s="162"/>
      <c r="C6" s="162"/>
      <c r="D6" s="162"/>
      <c r="E6" s="162"/>
      <c r="F6" s="162"/>
      <c r="G6" s="162"/>
      <c r="H6" s="162"/>
      <c r="I6" s="162"/>
      <c r="J6" s="162"/>
      <c r="K6" s="162"/>
    </row>
    <row r="7" ht="15">
      <c r="A7" t="s">
        <v>63</v>
      </c>
    </row>
    <row r="8" spans="1:11" ht="15">
      <c r="A8" s="112" t="s">
        <v>45</v>
      </c>
      <c r="B8" s="113" t="s">
        <v>46</v>
      </c>
      <c r="C8" s="113" t="s">
        <v>47</v>
      </c>
      <c r="D8" s="206" t="s">
        <v>48</v>
      </c>
      <c r="E8" s="206"/>
      <c r="F8" s="206"/>
      <c r="G8" s="206"/>
      <c r="H8" s="206"/>
      <c r="I8" s="206"/>
      <c r="J8" s="206" t="s">
        <v>49</v>
      </c>
      <c r="K8" s="206"/>
    </row>
    <row r="9" spans="1:11" ht="15">
      <c r="A9" s="118">
        <v>1</v>
      </c>
      <c r="B9" s="118"/>
      <c r="C9" s="118"/>
      <c r="D9" s="110" t="s">
        <v>50</v>
      </c>
      <c r="E9" s="110"/>
      <c r="F9" s="110"/>
      <c r="G9" s="110"/>
      <c r="H9" s="111"/>
      <c r="I9" s="110"/>
      <c r="J9" s="207" t="s">
        <v>53</v>
      </c>
      <c r="K9" s="208"/>
    </row>
    <row r="10" spans="1:11" ht="15">
      <c r="A10" s="119"/>
      <c r="B10" s="119">
        <v>0</v>
      </c>
      <c r="C10" s="119"/>
      <c r="D10" s="110" t="s">
        <v>64</v>
      </c>
      <c r="E10" s="110"/>
      <c r="F10" s="110"/>
      <c r="G10" s="110"/>
      <c r="H10" s="111"/>
      <c r="I10" s="110"/>
      <c r="J10" s="209">
        <v>1</v>
      </c>
      <c r="K10" s="210"/>
    </row>
    <row r="11" spans="1:11" ht="15" customHeight="1">
      <c r="A11" s="119"/>
      <c r="B11" s="119"/>
      <c r="C11" s="119">
        <v>11</v>
      </c>
      <c r="D11" s="213" t="s">
        <v>52</v>
      </c>
      <c r="E11" s="214"/>
      <c r="F11" s="214"/>
      <c r="G11" s="214"/>
      <c r="H11" s="214"/>
      <c r="I11" s="215"/>
      <c r="J11" s="209">
        <v>1</v>
      </c>
      <c r="K11" s="210"/>
    </row>
    <row r="12" spans="1:11" ht="15">
      <c r="A12" s="119"/>
      <c r="B12" s="119"/>
      <c r="C12" s="119"/>
      <c r="D12" s="213"/>
      <c r="E12" s="214"/>
      <c r="F12" s="214"/>
      <c r="G12" s="214"/>
      <c r="H12" s="214"/>
      <c r="I12" s="215"/>
      <c r="J12" s="116"/>
      <c r="K12" s="117"/>
    </row>
    <row r="13" spans="1:11" ht="15">
      <c r="A13" s="120"/>
      <c r="B13" s="121"/>
      <c r="C13" s="121"/>
      <c r="D13" s="124" t="s">
        <v>66</v>
      </c>
      <c r="E13" s="122"/>
      <c r="F13" s="122"/>
      <c r="G13" s="122"/>
      <c r="H13" s="122"/>
      <c r="I13" s="123"/>
      <c r="J13" s="211" t="s">
        <v>65</v>
      </c>
      <c r="K13" s="212"/>
    </row>
    <row r="15" spans="1:11" ht="15.75">
      <c r="A15" s="216" t="s">
        <v>67</v>
      </c>
      <c r="B15" s="216"/>
      <c r="C15" s="216"/>
      <c r="D15" s="216"/>
      <c r="E15" s="216"/>
      <c r="F15" s="216"/>
      <c r="G15" s="216"/>
      <c r="H15" s="216"/>
      <c r="I15" s="216"/>
      <c r="J15" s="216"/>
      <c r="K15" s="216"/>
    </row>
    <row r="16" spans="1:11" ht="15">
      <c r="A16" s="45" t="s">
        <v>68</v>
      </c>
      <c r="B16" s="46"/>
      <c r="C16" s="46"/>
      <c r="D16" s="46"/>
      <c r="E16" s="129"/>
      <c r="F16" s="102"/>
      <c r="G16" s="102"/>
      <c r="H16" s="102"/>
      <c r="I16" s="125"/>
      <c r="J16" s="125"/>
      <c r="K16" s="126"/>
    </row>
    <row r="17" spans="1:11" ht="15">
      <c r="A17" s="47" t="s">
        <v>69</v>
      </c>
      <c r="B17" s="48"/>
      <c r="C17" s="48"/>
      <c r="D17" s="48"/>
      <c r="E17" s="127"/>
      <c r="F17" s="99"/>
      <c r="G17" s="99"/>
      <c r="H17" s="99"/>
      <c r="I17" s="128"/>
      <c r="J17" s="128"/>
      <c r="K17" s="130"/>
    </row>
    <row r="18" spans="1:11" ht="15">
      <c r="A18" s="47" t="s">
        <v>70</v>
      </c>
      <c r="B18" s="48"/>
      <c r="C18" s="48"/>
      <c r="D18" s="48"/>
      <c r="E18" s="127"/>
      <c r="F18" s="101"/>
      <c r="G18" s="101"/>
      <c r="H18" s="101"/>
      <c r="I18" s="101"/>
      <c r="J18" s="101"/>
      <c r="K18" s="107"/>
    </row>
    <row r="19" spans="1:11" ht="15" customHeight="1">
      <c r="A19" s="217" t="s">
        <v>96</v>
      </c>
      <c r="B19" s="218"/>
      <c r="C19" s="218"/>
      <c r="D19" s="218"/>
      <c r="E19" s="218"/>
      <c r="F19" s="218"/>
      <c r="G19" s="218"/>
      <c r="H19" s="218"/>
      <c r="I19" s="218"/>
      <c r="J19" s="218"/>
      <c r="K19" s="219"/>
    </row>
    <row r="20" spans="1:11" ht="15">
      <c r="A20" s="220"/>
      <c r="B20" s="221"/>
      <c r="C20" s="221"/>
      <c r="D20" s="221"/>
      <c r="E20" s="221"/>
      <c r="F20" s="221"/>
      <c r="G20" s="221"/>
      <c r="H20" s="221"/>
      <c r="I20" s="221"/>
      <c r="J20" s="221"/>
      <c r="K20" s="222"/>
    </row>
    <row r="21" spans="1:11" s="1" customFormat="1" ht="15">
      <c r="A21" s="220"/>
      <c r="B21" s="221"/>
      <c r="C21" s="221"/>
      <c r="D21" s="221"/>
      <c r="E21" s="221"/>
      <c r="F21" s="221"/>
      <c r="G21" s="221"/>
      <c r="H21" s="221"/>
      <c r="I21" s="221"/>
      <c r="J21" s="221"/>
      <c r="K21" s="222"/>
    </row>
    <row r="22" spans="1:11" s="1" customFormat="1" ht="15">
      <c r="A22" s="220"/>
      <c r="B22" s="221"/>
      <c r="C22" s="221"/>
      <c r="D22" s="221"/>
      <c r="E22" s="221"/>
      <c r="F22" s="221"/>
      <c r="G22" s="221"/>
      <c r="H22" s="221"/>
      <c r="I22" s="221"/>
      <c r="J22" s="221"/>
      <c r="K22" s="222"/>
    </row>
    <row r="23" spans="1:11" s="1" customFormat="1" ht="15">
      <c r="A23" s="220"/>
      <c r="B23" s="221"/>
      <c r="C23" s="221"/>
      <c r="D23" s="221"/>
      <c r="E23" s="221"/>
      <c r="F23" s="221"/>
      <c r="G23" s="221"/>
      <c r="H23" s="221"/>
      <c r="I23" s="221"/>
      <c r="J23" s="221"/>
      <c r="K23" s="222"/>
    </row>
    <row r="24" spans="1:11" s="1" customFormat="1" ht="15">
      <c r="A24" s="220"/>
      <c r="B24" s="221"/>
      <c r="C24" s="221"/>
      <c r="D24" s="221"/>
      <c r="E24" s="221"/>
      <c r="F24" s="221"/>
      <c r="G24" s="221"/>
      <c r="H24" s="221"/>
      <c r="I24" s="221"/>
      <c r="J24" s="221"/>
      <c r="K24" s="222"/>
    </row>
    <row r="25" spans="1:11" s="1" customFormat="1" ht="15">
      <c r="A25" s="220"/>
      <c r="B25" s="221"/>
      <c r="C25" s="221"/>
      <c r="D25" s="221"/>
      <c r="E25" s="221"/>
      <c r="F25" s="221"/>
      <c r="G25" s="221"/>
      <c r="H25" s="221"/>
      <c r="I25" s="221"/>
      <c r="J25" s="221"/>
      <c r="K25" s="222"/>
    </row>
    <row r="26" spans="1:11" s="1" customFormat="1" ht="15">
      <c r="A26" s="220"/>
      <c r="B26" s="221"/>
      <c r="C26" s="221"/>
      <c r="D26" s="221"/>
      <c r="E26" s="221"/>
      <c r="F26" s="221"/>
      <c r="G26" s="221"/>
      <c r="H26" s="221"/>
      <c r="I26" s="221"/>
      <c r="J26" s="221"/>
      <c r="K26" s="222"/>
    </row>
    <row r="27" spans="1:11" s="1" customFormat="1" ht="15">
      <c r="A27" s="220"/>
      <c r="B27" s="221"/>
      <c r="C27" s="221"/>
      <c r="D27" s="221"/>
      <c r="E27" s="221"/>
      <c r="F27" s="221"/>
      <c r="G27" s="221"/>
      <c r="H27" s="221"/>
      <c r="I27" s="221"/>
      <c r="J27" s="221"/>
      <c r="K27" s="222"/>
    </row>
    <row r="28" spans="1:11" s="1" customFormat="1" ht="15">
      <c r="A28" s="220"/>
      <c r="B28" s="221"/>
      <c r="C28" s="221"/>
      <c r="D28" s="221"/>
      <c r="E28" s="221"/>
      <c r="F28" s="221"/>
      <c r="G28" s="221"/>
      <c r="H28" s="221"/>
      <c r="I28" s="221"/>
      <c r="J28" s="221"/>
      <c r="K28" s="222"/>
    </row>
    <row r="29" spans="1:11" s="1" customFormat="1" ht="15">
      <c r="A29" s="220"/>
      <c r="B29" s="221"/>
      <c r="C29" s="221"/>
      <c r="D29" s="221"/>
      <c r="E29" s="221"/>
      <c r="F29" s="221"/>
      <c r="G29" s="221"/>
      <c r="H29" s="221"/>
      <c r="I29" s="221"/>
      <c r="J29" s="221"/>
      <c r="K29" s="222"/>
    </row>
    <row r="30" spans="1:11" s="1" customFormat="1" ht="15" customHeight="1">
      <c r="A30" s="220"/>
      <c r="B30" s="221"/>
      <c r="C30" s="221"/>
      <c r="D30" s="221"/>
      <c r="E30" s="221"/>
      <c r="F30" s="221"/>
      <c r="G30" s="221"/>
      <c r="H30" s="221"/>
      <c r="I30" s="221"/>
      <c r="J30" s="221"/>
      <c r="K30" s="222"/>
    </row>
    <row r="31" spans="1:11" s="1" customFormat="1" ht="15">
      <c r="A31" s="220"/>
      <c r="B31" s="221"/>
      <c r="C31" s="221"/>
      <c r="D31" s="221"/>
      <c r="E31" s="221"/>
      <c r="F31" s="221"/>
      <c r="G31" s="221"/>
      <c r="H31" s="221"/>
      <c r="I31" s="221"/>
      <c r="J31" s="221"/>
      <c r="K31" s="222"/>
    </row>
    <row r="32" spans="1:11" s="1" customFormat="1" ht="15">
      <c r="A32" s="220"/>
      <c r="B32" s="221"/>
      <c r="C32" s="221"/>
      <c r="D32" s="221"/>
      <c r="E32" s="221"/>
      <c r="F32" s="221"/>
      <c r="G32" s="221"/>
      <c r="H32" s="221"/>
      <c r="I32" s="221"/>
      <c r="J32" s="221"/>
      <c r="K32" s="222"/>
    </row>
    <row r="33" spans="1:11" s="1" customFormat="1" ht="15">
      <c r="A33" s="220"/>
      <c r="B33" s="221"/>
      <c r="C33" s="221"/>
      <c r="D33" s="221"/>
      <c r="E33" s="221"/>
      <c r="F33" s="221"/>
      <c r="G33" s="221"/>
      <c r="H33" s="221"/>
      <c r="I33" s="221"/>
      <c r="J33" s="221"/>
      <c r="K33" s="222"/>
    </row>
    <row r="34" spans="1:11" s="1" customFormat="1" ht="15">
      <c r="A34" s="220"/>
      <c r="B34" s="221"/>
      <c r="C34" s="221"/>
      <c r="D34" s="221"/>
      <c r="E34" s="221"/>
      <c r="F34" s="221"/>
      <c r="G34" s="221"/>
      <c r="H34" s="221"/>
      <c r="I34" s="221"/>
      <c r="J34" s="221"/>
      <c r="K34" s="222"/>
    </row>
    <row r="35" spans="1:11" s="1" customFormat="1" ht="15">
      <c r="A35" s="220"/>
      <c r="B35" s="221"/>
      <c r="C35" s="221"/>
      <c r="D35" s="221"/>
      <c r="E35" s="221"/>
      <c r="F35" s="221"/>
      <c r="G35" s="221"/>
      <c r="H35" s="221"/>
      <c r="I35" s="221"/>
      <c r="J35" s="221"/>
      <c r="K35" s="222"/>
    </row>
    <row r="36" spans="1:11" s="1" customFormat="1" ht="15">
      <c r="A36" s="220"/>
      <c r="B36" s="221"/>
      <c r="C36" s="221"/>
      <c r="D36" s="221"/>
      <c r="E36" s="221"/>
      <c r="F36" s="221"/>
      <c r="G36" s="221"/>
      <c r="H36" s="221"/>
      <c r="I36" s="221"/>
      <c r="J36" s="221"/>
      <c r="K36" s="222"/>
    </row>
    <row r="37" spans="1:11" s="1" customFormat="1" ht="15">
      <c r="A37" s="220"/>
      <c r="B37" s="221"/>
      <c r="C37" s="221"/>
      <c r="D37" s="221"/>
      <c r="E37" s="221"/>
      <c r="F37" s="221"/>
      <c r="G37" s="221"/>
      <c r="H37" s="221"/>
      <c r="I37" s="221"/>
      <c r="J37" s="221"/>
      <c r="K37" s="222"/>
    </row>
    <row r="38" spans="1:11" s="1" customFormat="1" ht="15">
      <c r="A38" s="220"/>
      <c r="B38" s="221"/>
      <c r="C38" s="221"/>
      <c r="D38" s="221"/>
      <c r="E38" s="221"/>
      <c r="F38" s="221"/>
      <c r="G38" s="221"/>
      <c r="H38" s="221"/>
      <c r="I38" s="221"/>
      <c r="J38" s="221"/>
      <c r="K38" s="222"/>
    </row>
    <row r="39" spans="1:11" s="1" customFormat="1" ht="15">
      <c r="A39" s="155" t="s">
        <v>71</v>
      </c>
      <c r="B39" s="133"/>
      <c r="C39" s="133"/>
      <c r="D39" s="28"/>
      <c r="E39" s="28"/>
      <c r="F39" s="131"/>
      <c r="G39" s="131"/>
      <c r="H39" s="131"/>
      <c r="I39" s="132"/>
      <c r="J39" s="132"/>
      <c r="K39" s="93"/>
    </row>
    <row r="40" spans="1:11" s="1" customFormat="1" ht="15">
      <c r="A40" s="156" t="s">
        <v>72</v>
      </c>
      <c r="B40" s="151"/>
      <c r="C40" s="151"/>
      <c r="D40" s="67"/>
      <c r="E40" s="67"/>
      <c r="F40" s="152"/>
      <c r="G40" s="152"/>
      <c r="H40" s="152"/>
      <c r="I40" s="153"/>
      <c r="J40" s="153"/>
      <c r="K40" s="154"/>
    </row>
    <row r="42" spans="1:10" ht="15">
      <c r="A42" s="197" t="s">
        <v>19</v>
      </c>
      <c r="B42" s="197"/>
      <c r="C42" s="197"/>
      <c r="D42" s="197"/>
      <c r="F42" s="40" t="s">
        <v>18</v>
      </c>
      <c r="G42" s="40"/>
      <c r="H42" s="40"/>
      <c r="J42" s="40" t="s">
        <v>22</v>
      </c>
    </row>
    <row r="43" spans="1:12" ht="15">
      <c r="A43" s="43" t="s">
        <v>25</v>
      </c>
      <c r="B43" s="43"/>
      <c r="C43" s="43"/>
      <c r="E43" s="43" t="s">
        <v>25</v>
      </c>
      <c r="F43" s="43"/>
      <c r="G43" s="43"/>
      <c r="H43" s="43"/>
      <c r="I43" s="43" t="s">
        <v>25</v>
      </c>
      <c r="J43" s="43"/>
      <c r="K43" s="43"/>
      <c r="L43" s="42"/>
    </row>
    <row r="44" spans="1:12" ht="15">
      <c r="A44" s="159" t="s">
        <v>15</v>
      </c>
      <c r="B44" s="159"/>
      <c r="C44" s="159"/>
      <c r="D44" s="159"/>
      <c r="E44" s="157" t="s">
        <v>20</v>
      </c>
      <c r="F44" s="157"/>
      <c r="G44" s="157"/>
      <c r="H44" s="43"/>
      <c r="I44" s="157" t="s">
        <v>23</v>
      </c>
      <c r="J44" s="157"/>
      <c r="K44" s="157"/>
      <c r="L44" s="42"/>
    </row>
    <row r="45" spans="1:11" ht="15">
      <c r="A45" s="159" t="s">
        <v>16</v>
      </c>
      <c r="B45" s="159"/>
      <c r="C45" s="159"/>
      <c r="D45" s="159"/>
      <c r="E45" s="158" t="s">
        <v>21</v>
      </c>
      <c r="F45" s="158"/>
      <c r="G45" s="158"/>
      <c r="I45" s="158" t="s">
        <v>24</v>
      </c>
      <c r="J45" s="158"/>
      <c r="K45" s="158"/>
    </row>
    <row r="46" spans="1:4" ht="15">
      <c r="A46" s="159" t="s">
        <v>17</v>
      </c>
      <c r="B46" s="159"/>
      <c r="C46" s="159"/>
      <c r="D46" s="159"/>
    </row>
  </sheetData>
  <sheetProtection/>
  <mergeCells count="18">
    <mergeCell ref="A6:K6"/>
    <mergeCell ref="A19:K38"/>
    <mergeCell ref="A44:D44"/>
    <mergeCell ref="E44:G44"/>
    <mergeCell ref="I44:K44"/>
    <mergeCell ref="A45:D45"/>
    <mergeCell ref="E45:G45"/>
    <mergeCell ref="I45:K45"/>
    <mergeCell ref="A46:D46"/>
    <mergeCell ref="J8:K8"/>
    <mergeCell ref="D8:I8"/>
    <mergeCell ref="J9:K9"/>
    <mergeCell ref="J10:K10"/>
    <mergeCell ref="J13:K13"/>
    <mergeCell ref="J11:K11"/>
    <mergeCell ref="D11:I12"/>
    <mergeCell ref="A15:K15"/>
    <mergeCell ref="A42:D42"/>
  </mergeCells>
  <printOptions horizontalCentered="1"/>
  <pageMargins left="0.7086614173228347" right="0.7086614173228347" top="0.1968503937007874" bottom="0.1968503937007874" header="0.31496062992125984" footer="0.31496062992125984"/>
  <pageSetup fitToHeight="1" fitToWidth="1" horizontalDpi="600" verticalDpi="600" orientation="landscape" scale="86" r:id="rId1"/>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5"/>
  <cols>
    <col min="1" max="1" width="12.7109375" style="0" customWidth="1"/>
    <col min="2" max="10" width="12.7109375" style="12" customWidth="1"/>
  </cols>
  <sheetData>
    <row r="1" ht="15.75">
      <c r="J1" s="13" t="s">
        <v>13</v>
      </c>
    </row>
    <row r="2" ht="15.75" thickBot="1">
      <c r="J2" s="14" t="s">
        <v>14</v>
      </c>
    </row>
    <row r="3" spans="1:10" ht="3.75" customHeight="1" thickTop="1">
      <c r="A3" s="10"/>
      <c r="B3" s="15"/>
      <c r="C3" s="15"/>
      <c r="D3" s="15"/>
      <c r="E3" s="15"/>
      <c r="F3" s="15"/>
      <c r="G3" s="15"/>
      <c r="H3" s="15"/>
      <c r="I3" s="15"/>
      <c r="J3" s="15"/>
    </row>
    <row r="6" spans="1:10" ht="21">
      <c r="A6" s="162"/>
      <c r="B6" s="162"/>
      <c r="C6" s="162"/>
      <c r="D6" s="162"/>
      <c r="E6" s="162"/>
      <c r="F6" s="162"/>
      <c r="G6" s="162"/>
      <c r="H6" s="162"/>
      <c r="I6" s="162"/>
      <c r="J6" s="162"/>
    </row>
    <row r="7" ht="15">
      <c r="A7" t="s">
        <v>73</v>
      </c>
    </row>
    <row r="9" spans="1:10" ht="15.75">
      <c r="A9" s="223" t="s">
        <v>59</v>
      </c>
      <c r="B9" s="223"/>
      <c r="C9" s="223"/>
      <c r="D9" s="223"/>
      <c r="E9" s="223"/>
      <c r="F9" s="223"/>
      <c r="G9" s="223"/>
      <c r="H9" s="223"/>
      <c r="I9" s="223"/>
      <c r="J9" s="223"/>
    </row>
    <row r="10" spans="1:10" ht="15">
      <c r="A10" s="45" t="s">
        <v>74</v>
      </c>
      <c r="B10" s="140"/>
      <c r="C10" s="140"/>
      <c r="D10" s="140"/>
      <c r="E10" s="140"/>
      <c r="F10" s="140"/>
      <c r="G10" s="140"/>
      <c r="H10" s="140"/>
      <c r="I10" s="140"/>
      <c r="J10" s="141"/>
    </row>
    <row r="11" spans="1:10" ht="15">
      <c r="A11" s="49" t="s">
        <v>75</v>
      </c>
      <c r="B11" s="105"/>
      <c r="C11" s="105"/>
      <c r="D11" s="105"/>
      <c r="E11" s="105"/>
      <c r="F11" s="105"/>
      <c r="G11" s="105"/>
      <c r="H11" s="105"/>
      <c r="I11" s="105"/>
      <c r="J11" s="106"/>
    </row>
    <row r="12" spans="1:10" ht="15" customHeight="1">
      <c r="A12" s="134"/>
      <c r="B12" s="135"/>
      <c r="C12" s="135"/>
      <c r="D12" s="135"/>
      <c r="E12" s="135"/>
      <c r="F12" s="135"/>
      <c r="G12" s="135"/>
      <c r="H12" s="135"/>
      <c r="I12" s="135"/>
      <c r="J12" s="136"/>
    </row>
    <row r="13" spans="1:10" s="1" customFormat="1" ht="15">
      <c r="A13" s="203" t="s">
        <v>100</v>
      </c>
      <c r="B13" s="204"/>
      <c r="C13" s="204"/>
      <c r="D13" s="204"/>
      <c r="E13" s="204"/>
      <c r="F13" s="204"/>
      <c r="G13" s="204"/>
      <c r="H13" s="204"/>
      <c r="I13" s="204"/>
      <c r="J13" s="205"/>
    </row>
    <row r="14" spans="1:10" s="1" customFormat="1" ht="15">
      <c r="A14" s="203"/>
      <c r="B14" s="204"/>
      <c r="C14" s="204"/>
      <c r="D14" s="204"/>
      <c r="E14" s="204"/>
      <c r="F14" s="204"/>
      <c r="G14" s="204"/>
      <c r="H14" s="204"/>
      <c r="I14" s="204"/>
      <c r="J14" s="205"/>
    </row>
    <row r="15" spans="1:10" s="1" customFormat="1" ht="15">
      <c r="A15" s="203"/>
      <c r="B15" s="204"/>
      <c r="C15" s="204"/>
      <c r="D15" s="204"/>
      <c r="E15" s="204"/>
      <c r="F15" s="204"/>
      <c r="G15" s="204"/>
      <c r="H15" s="204"/>
      <c r="I15" s="204"/>
      <c r="J15" s="205"/>
    </row>
    <row r="16" spans="1:10" s="1" customFormat="1" ht="15">
      <c r="A16" s="203"/>
      <c r="B16" s="204"/>
      <c r="C16" s="204"/>
      <c r="D16" s="204"/>
      <c r="E16" s="204"/>
      <c r="F16" s="204"/>
      <c r="G16" s="204"/>
      <c r="H16" s="204"/>
      <c r="I16" s="204"/>
      <c r="J16" s="205"/>
    </row>
    <row r="17" spans="1:10" s="1" customFormat="1" ht="15">
      <c r="A17" s="203"/>
      <c r="B17" s="204"/>
      <c r="C17" s="204"/>
      <c r="D17" s="204"/>
      <c r="E17" s="204"/>
      <c r="F17" s="204"/>
      <c r="G17" s="204"/>
      <c r="H17" s="204"/>
      <c r="I17" s="204"/>
      <c r="J17" s="205"/>
    </row>
    <row r="18" spans="1:10" s="1" customFormat="1" ht="15">
      <c r="A18" s="203"/>
      <c r="B18" s="204"/>
      <c r="C18" s="204"/>
      <c r="D18" s="204"/>
      <c r="E18" s="204"/>
      <c r="F18" s="204"/>
      <c r="G18" s="204"/>
      <c r="H18" s="204"/>
      <c r="I18" s="204"/>
      <c r="J18" s="205"/>
    </row>
    <row r="19" spans="1:10" s="1" customFormat="1" ht="15">
      <c r="A19" s="203" t="s">
        <v>99</v>
      </c>
      <c r="B19" s="204"/>
      <c r="C19" s="204"/>
      <c r="D19" s="204"/>
      <c r="E19" s="204"/>
      <c r="F19" s="204"/>
      <c r="G19" s="204"/>
      <c r="H19" s="204"/>
      <c r="I19" s="204"/>
      <c r="J19" s="205"/>
    </row>
    <row r="20" spans="1:10" s="1" customFormat="1" ht="15">
      <c r="A20" s="203"/>
      <c r="B20" s="204"/>
      <c r="C20" s="204"/>
      <c r="D20" s="204"/>
      <c r="E20" s="204"/>
      <c r="F20" s="204"/>
      <c r="G20" s="204"/>
      <c r="H20" s="204"/>
      <c r="I20" s="204"/>
      <c r="J20" s="205"/>
    </row>
    <row r="21" spans="1:10" s="1" customFormat="1" ht="15">
      <c r="A21" s="137"/>
      <c r="B21" s="138"/>
      <c r="C21" s="138"/>
      <c r="D21" s="138"/>
      <c r="E21" s="138"/>
      <c r="F21" s="138"/>
      <c r="G21" s="138"/>
      <c r="H21" s="138"/>
      <c r="I21" s="138"/>
      <c r="J21" s="139"/>
    </row>
    <row r="22" spans="1:10" s="1" customFormat="1" ht="15">
      <c r="A22" s="137"/>
      <c r="B22" s="138"/>
      <c r="C22" s="138"/>
      <c r="D22" s="138"/>
      <c r="E22" s="138"/>
      <c r="F22" s="138"/>
      <c r="G22" s="138"/>
      <c r="H22" s="138"/>
      <c r="I22" s="138"/>
      <c r="J22" s="139"/>
    </row>
    <row r="23" spans="1:10" s="1" customFormat="1" ht="15">
      <c r="A23" s="108"/>
      <c r="B23" s="28"/>
      <c r="C23" s="28"/>
      <c r="D23" s="28"/>
      <c r="E23" s="28"/>
      <c r="F23" s="28"/>
      <c r="G23" s="28"/>
      <c r="H23" s="28"/>
      <c r="I23" s="28"/>
      <c r="J23" s="29"/>
    </row>
    <row r="24" spans="1:10" s="1" customFormat="1" ht="15">
      <c r="A24" s="108"/>
      <c r="B24" s="28"/>
      <c r="C24" s="28"/>
      <c r="D24" s="28"/>
      <c r="E24" s="28"/>
      <c r="F24" s="28"/>
      <c r="G24" s="28"/>
      <c r="H24" s="28"/>
      <c r="I24" s="28"/>
      <c r="J24" s="29"/>
    </row>
    <row r="25" spans="1:10" s="1" customFormat="1" ht="15">
      <c r="A25" s="108"/>
      <c r="B25" s="28"/>
      <c r="C25" s="28"/>
      <c r="D25" s="28"/>
      <c r="E25" s="28"/>
      <c r="F25" s="28"/>
      <c r="G25" s="28"/>
      <c r="H25" s="28"/>
      <c r="I25" s="28"/>
      <c r="J25" s="29"/>
    </row>
    <row r="26" spans="1:10" s="1" customFormat="1" ht="15">
      <c r="A26" s="108"/>
      <c r="B26" s="28"/>
      <c r="C26" s="28"/>
      <c r="D26" s="28"/>
      <c r="E26" s="28"/>
      <c r="F26" s="28"/>
      <c r="G26" s="28"/>
      <c r="H26" s="28"/>
      <c r="I26" s="28"/>
      <c r="J26" s="29"/>
    </row>
    <row r="27" spans="1:10" s="1" customFormat="1" ht="15">
      <c r="A27" s="108"/>
      <c r="B27" s="28"/>
      <c r="C27" s="28"/>
      <c r="D27" s="28"/>
      <c r="E27" s="28"/>
      <c r="F27" s="28"/>
      <c r="G27" s="28"/>
      <c r="H27" s="28"/>
      <c r="I27" s="28"/>
      <c r="J27" s="29"/>
    </row>
    <row r="28" spans="1:10" s="1" customFormat="1" ht="15">
      <c r="A28" s="108"/>
      <c r="B28" s="28"/>
      <c r="C28" s="28"/>
      <c r="D28" s="28"/>
      <c r="E28" s="28"/>
      <c r="F28" s="28"/>
      <c r="G28" s="28"/>
      <c r="H28" s="28"/>
      <c r="I28" s="28"/>
      <c r="J28" s="29"/>
    </row>
    <row r="29" spans="1:10" s="1" customFormat="1" ht="15">
      <c r="A29" s="108"/>
      <c r="B29" s="28"/>
      <c r="C29" s="28"/>
      <c r="D29" s="28"/>
      <c r="E29" s="28"/>
      <c r="F29" s="28"/>
      <c r="G29" s="28"/>
      <c r="H29" s="28"/>
      <c r="I29" s="28"/>
      <c r="J29" s="29"/>
    </row>
    <row r="30" spans="1:10" s="1" customFormat="1" ht="15">
      <c r="A30" s="108"/>
      <c r="B30" s="28"/>
      <c r="C30" s="28"/>
      <c r="D30" s="28"/>
      <c r="E30" s="28"/>
      <c r="F30" s="28"/>
      <c r="G30" s="28"/>
      <c r="H30" s="28"/>
      <c r="I30" s="28"/>
      <c r="J30" s="29"/>
    </row>
    <row r="31" spans="1:10" s="1" customFormat="1" ht="15">
      <c r="A31" s="108"/>
      <c r="B31" s="28"/>
      <c r="C31" s="28"/>
      <c r="D31" s="28"/>
      <c r="E31" s="28"/>
      <c r="F31" s="28"/>
      <c r="G31" s="28"/>
      <c r="H31" s="28"/>
      <c r="I31" s="28"/>
      <c r="J31" s="29"/>
    </row>
    <row r="32" spans="1:10" s="1" customFormat="1" ht="15">
      <c r="A32" s="108"/>
      <c r="B32" s="28"/>
      <c r="C32" s="28"/>
      <c r="D32" s="28"/>
      <c r="E32" s="28"/>
      <c r="F32" s="28"/>
      <c r="G32" s="28"/>
      <c r="H32" s="28"/>
      <c r="I32" s="28"/>
      <c r="J32" s="29"/>
    </row>
    <row r="33" spans="1:10" s="1" customFormat="1" ht="15">
      <c r="A33" s="108"/>
      <c r="B33" s="28"/>
      <c r="C33" s="28"/>
      <c r="D33" s="28"/>
      <c r="E33" s="28"/>
      <c r="F33" s="28"/>
      <c r="G33" s="28"/>
      <c r="H33" s="28"/>
      <c r="I33" s="28"/>
      <c r="J33" s="29"/>
    </row>
    <row r="34" spans="1:10" ht="15">
      <c r="A34" s="109"/>
      <c r="B34" s="31"/>
      <c r="C34" s="31"/>
      <c r="D34" s="31"/>
      <c r="E34" s="31"/>
      <c r="F34" s="31"/>
      <c r="G34" s="31"/>
      <c r="H34" s="31"/>
      <c r="I34" s="31"/>
      <c r="J34" s="32"/>
    </row>
    <row r="36" spans="1:9" ht="15">
      <c r="A36" s="40"/>
      <c r="B36" s="40" t="s">
        <v>19</v>
      </c>
      <c r="C36" s="40"/>
      <c r="E36" s="40" t="s">
        <v>18</v>
      </c>
      <c r="F36" s="40"/>
      <c r="G36" s="40"/>
      <c r="I36" s="40" t="s">
        <v>22</v>
      </c>
    </row>
    <row r="37" spans="1:11" ht="15">
      <c r="A37" s="43" t="s">
        <v>25</v>
      </c>
      <c r="B37" s="43"/>
      <c r="D37" s="43" t="s">
        <v>25</v>
      </c>
      <c r="E37" s="43"/>
      <c r="F37" s="43"/>
      <c r="G37" s="43"/>
      <c r="H37" s="43" t="s">
        <v>25</v>
      </c>
      <c r="I37" s="43"/>
      <c r="J37" s="43"/>
      <c r="K37" s="42"/>
    </row>
    <row r="38" spans="1:11" ht="15">
      <c r="A38" s="159" t="s">
        <v>15</v>
      </c>
      <c r="B38" s="159"/>
      <c r="C38" s="159"/>
      <c r="D38" s="157" t="s">
        <v>20</v>
      </c>
      <c r="E38" s="157"/>
      <c r="F38" s="157"/>
      <c r="G38" s="43"/>
      <c r="H38" s="157" t="s">
        <v>23</v>
      </c>
      <c r="I38" s="157"/>
      <c r="J38" s="157"/>
      <c r="K38" s="42"/>
    </row>
    <row r="39" spans="1:10" ht="15">
      <c r="A39" s="159" t="s">
        <v>16</v>
      </c>
      <c r="B39" s="159"/>
      <c r="C39" s="159"/>
      <c r="D39" s="158" t="s">
        <v>21</v>
      </c>
      <c r="E39" s="158"/>
      <c r="F39" s="158"/>
      <c r="H39" s="158" t="s">
        <v>24</v>
      </c>
      <c r="I39" s="158"/>
      <c r="J39" s="158"/>
    </row>
    <row r="40" spans="1:3" ht="15">
      <c r="A40" s="159" t="s">
        <v>17</v>
      </c>
      <c r="B40" s="159"/>
      <c r="C40" s="159"/>
    </row>
  </sheetData>
  <sheetProtection/>
  <mergeCells count="11">
    <mergeCell ref="H39:J39"/>
    <mergeCell ref="A40:C40"/>
    <mergeCell ref="A13:J18"/>
    <mergeCell ref="A19:J20"/>
    <mergeCell ref="A6:J6"/>
    <mergeCell ref="A9:J9"/>
    <mergeCell ref="A38:C38"/>
    <mergeCell ref="D38:F38"/>
    <mergeCell ref="H38:J38"/>
    <mergeCell ref="A39:C39"/>
    <mergeCell ref="D39:F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7" r:id="rId1"/>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5"/>
  <sheetData>
    <row r="1" spans="2:11" ht="15.75">
      <c r="B1" s="12"/>
      <c r="C1" s="12"/>
      <c r="D1" s="12"/>
      <c r="E1" s="12"/>
      <c r="F1" s="12"/>
      <c r="G1" s="12"/>
      <c r="H1" s="12"/>
      <c r="I1" s="12"/>
      <c r="J1" s="12"/>
      <c r="K1" s="13" t="s">
        <v>13</v>
      </c>
    </row>
    <row r="2" spans="2:11" ht="15.75" thickBot="1">
      <c r="B2" s="12"/>
      <c r="C2" s="12"/>
      <c r="D2" s="12"/>
      <c r="E2" s="12"/>
      <c r="F2" s="12"/>
      <c r="G2" s="12"/>
      <c r="H2" s="12"/>
      <c r="I2" s="12"/>
      <c r="J2" s="12"/>
      <c r="K2" s="14" t="s">
        <v>14</v>
      </c>
    </row>
    <row r="3" spans="1:11" ht="15.75" thickTop="1">
      <c r="A3" s="10"/>
      <c r="B3" s="15"/>
      <c r="C3" s="15"/>
      <c r="D3" s="15"/>
      <c r="E3" s="15"/>
      <c r="F3" s="15"/>
      <c r="G3" s="15"/>
      <c r="H3" s="15"/>
      <c r="I3" s="15"/>
      <c r="J3" s="15"/>
      <c r="K3" s="15"/>
    </row>
    <row r="4" spans="2:11" ht="15">
      <c r="B4" s="12"/>
      <c r="C4" s="12"/>
      <c r="D4" s="12"/>
      <c r="E4" s="12"/>
      <c r="F4" s="12"/>
      <c r="G4" s="12"/>
      <c r="H4" s="12"/>
      <c r="I4" s="12"/>
      <c r="J4" s="12"/>
      <c r="K4" s="12"/>
    </row>
    <row r="5" spans="2:11" ht="15">
      <c r="B5" s="12"/>
      <c r="C5" s="12"/>
      <c r="D5" s="12"/>
      <c r="E5" s="12"/>
      <c r="F5" s="12"/>
      <c r="G5" s="12"/>
      <c r="H5" s="12"/>
      <c r="I5" s="12"/>
      <c r="J5" s="12"/>
      <c r="K5" s="12"/>
    </row>
    <row r="6" spans="1:11" ht="21">
      <c r="A6" s="162" t="s">
        <v>76</v>
      </c>
      <c r="B6" s="162"/>
      <c r="C6" s="162"/>
      <c r="D6" s="162"/>
      <c r="E6" s="162"/>
      <c r="F6" s="162"/>
      <c r="G6" s="162"/>
      <c r="H6" s="162"/>
      <c r="I6" s="162"/>
      <c r="J6" s="162"/>
      <c r="K6" s="162"/>
    </row>
    <row r="7" spans="1:11" ht="15">
      <c r="A7" s="242" t="s">
        <v>77</v>
      </c>
      <c r="B7" s="242"/>
      <c r="C7" s="242"/>
      <c r="D7" s="242"/>
      <c r="E7" s="242"/>
      <c r="F7" s="242"/>
      <c r="G7" s="242"/>
      <c r="H7" s="242"/>
      <c r="I7" s="242"/>
      <c r="J7" s="242"/>
      <c r="K7" s="242"/>
    </row>
    <row r="8" spans="1:11" ht="15">
      <c r="A8" s="8" t="s">
        <v>78</v>
      </c>
      <c r="B8" s="16"/>
      <c r="C8" s="142"/>
      <c r="D8" s="16"/>
      <c r="E8" s="16"/>
      <c r="F8" s="16"/>
      <c r="G8" s="16"/>
      <c r="H8" s="96"/>
      <c r="I8" s="114" t="s">
        <v>79</v>
      </c>
      <c r="J8" s="16"/>
      <c r="K8" s="17"/>
    </row>
    <row r="9" spans="1:11" ht="15">
      <c r="A9" s="9"/>
      <c r="B9" s="18"/>
      <c r="C9" s="18"/>
      <c r="D9" s="18"/>
      <c r="E9" s="18"/>
      <c r="F9" s="18"/>
      <c r="G9" s="18"/>
      <c r="H9" s="18"/>
      <c r="I9" s="115"/>
      <c r="J9" s="18"/>
      <c r="K9" s="19"/>
    </row>
    <row r="10" spans="2:11" ht="15">
      <c r="B10" s="12"/>
      <c r="C10" s="12"/>
      <c r="D10" s="12"/>
      <c r="E10" s="12"/>
      <c r="F10" s="12"/>
      <c r="G10" s="12"/>
      <c r="H10" s="12"/>
      <c r="I10" s="12"/>
      <c r="J10" s="12"/>
      <c r="K10" s="12"/>
    </row>
    <row r="11" spans="1:11" ht="15" customHeight="1">
      <c r="A11" s="224" t="s">
        <v>80</v>
      </c>
      <c r="B11" s="225"/>
      <c r="C11" s="225"/>
      <c r="D11" s="226"/>
      <c r="E11" s="243" t="s">
        <v>81</v>
      </c>
      <c r="F11" s="243"/>
      <c r="G11" s="243"/>
      <c r="H11" s="233" t="s">
        <v>85</v>
      </c>
      <c r="I11" s="234"/>
      <c r="J11" s="234"/>
      <c r="K11" s="235"/>
    </row>
    <row r="12" spans="1:11" ht="15">
      <c r="A12" s="227"/>
      <c r="B12" s="228"/>
      <c r="C12" s="228"/>
      <c r="D12" s="229"/>
      <c r="E12" s="244"/>
      <c r="F12" s="244"/>
      <c r="G12" s="244"/>
      <c r="H12" s="236"/>
      <c r="I12" s="237"/>
      <c r="J12" s="237"/>
      <c r="K12" s="238"/>
    </row>
    <row r="13" spans="1:11" ht="15">
      <c r="A13" s="230"/>
      <c r="B13" s="231"/>
      <c r="C13" s="231"/>
      <c r="D13" s="232"/>
      <c r="E13" s="145" t="s">
        <v>82</v>
      </c>
      <c r="F13" s="143" t="s">
        <v>83</v>
      </c>
      <c r="G13" s="144" t="s">
        <v>84</v>
      </c>
      <c r="H13" s="239"/>
      <c r="I13" s="240"/>
      <c r="J13" s="240"/>
      <c r="K13" s="241"/>
    </row>
    <row r="14" spans="1:11" ht="15">
      <c r="A14" s="2"/>
      <c r="B14" s="3"/>
      <c r="C14" s="3"/>
      <c r="D14" s="4"/>
      <c r="E14" s="2"/>
      <c r="F14" s="148"/>
      <c r="G14" s="4"/>
      <c r="H14" s="2"/>
      <c r="I14" s="3"/>
      <c r="J14" s="3"/>
      <c r="K14" s="4"/>
    </row>
    <row r="15" spans="1:11" ht="15">
      <c r="A15" s="146"/>
      <c r="B15" s="42"/>
      <c r="C15" s="42"/>
      <c r="D15" s="147"/>
      <c r="E15" s="146"/>
      <c r="F15" s="149"/>
      <c r="G15" s="147"/>
      <c r="H15" s="146"/>
      <c r="I15" s="42"/>
      <c r="J15" s="42"/>
      <c r="K15" s="147"/>
    </row>
    <row r="16" spans="1:11" ht="15">
      <c r="A16" s="146"/>
      <c r="B16" s="42"/>
      <c r="C16" s="42"/>
      <c r="D16" s="147"/>
      <c r="E16" s="146"/>
      <c r="F16" s="149"/>
      <c r="G16" s="147"/>
      <c r="H16" s="146"/>
      <c r="I16" s="42"/>
      <c r="J16" s="42"/>
      <c r="K16" s="147"/>
    </row>
    <row r="17" spans="1:11" ht="15">
      <c r="A17" s="146"/>
      <c r="B17" s="42"/>
      <c r="C17" s="42"/>
      <c r="D17" s="147"/>
      <c r="E17" s="146"/>
      <c r="F17" s="149"/>
      <c r="G17" s="147"/>
      <c r="H17" s="146"/>
      <c r="I17" s="42"/>
      <c r="J17" s="42"/>
      <c r="K17" s="147"/>
    </row>
    <row r="18" spans="1:11" ht="15">
      <c r="A18" s="146"/>
      <c r="B18" s="42"/>
      <c r="C18" s="42"/>
      <c r="D18" s="147"/>
      <c r="E18" s="146"/>
      <c r="F18" s="149"/>
      <c r="G18" s="147"/>
      <c r="H18" s="146"/>
      <c r="I18" s="42"/>
      <c r="J18" s="42"/>
      <c r="K18" s="147"/>
    </row>
    <row r="19" spans="1:11" ht="15">
      <c r="A19" s="146"/>
      <c r="B19" s="42"/>
      <c r="C19" s="42"/>
      <c r="D19" s="147"/>
      <c r="E19" s="146"/>
      <c r="F19" s="149"/>
      <c r="G19" s="147"/>
      <c r="H19" s="146"/>
      <c r="I19" s="42"/>
      <c r="J19" s="42"/>
      <c r="K19" s="147"/>
    </row>
    <row r="20" spans="1:11" ht="15">
      <c r="A20" s="146"/>
      <c r="B20" s="42"/>
      <c r="C20" s="42"/>
      <c r="D20" s="147"/>
      <c r="E20" s="146"/>
      <c r="F20" s="149"/>
      <c r="G20" s="147"/>
      <c r="H20" s="146"/>
      <c r="I20" s="42"/>
      <c r="J20" s="42"/>
      <c r="K20" s="147"/>
    </row>
    <row r="21" spans="1:11" ht="15">
      <c r="A21" s="146"/>
      <c r="B21" s="42"/>
      <c r="C21" s="42"/>
      <c r="D21" s="147"/>
      <c r="E21" s="146"/>
      <c r="F21" s="149"/>
      <c r="G21" s="147"/>
      <c r="H21" s="146"/>
      <c r="I21" s="42"/>
      <c r="J21" s="42"/>
      <c r="K21" s="147"/>
    </row>
    <row r="22" spans="1:11" ht="15">
      <c r="A22" s="146"/>
      <c r="B22" s="42"/>
      <c r="C22" s="42"/>
      <c r="D22" s="147"/>
      <c r="E22" s="146"/>
      <c r="F22" s="149"/>
      <c r="G22" s="147"/>
      <c r="H22" s="146"/>
      <c r="I22" s="42"/>
      <c r="J22" s="42"/>
      <c r="K22" s="147"/>
    </row>
    <row r="23" spans="1:11" ht="15">
      <c r="A23" s="146"/>
      <c r="B23" s="42"/>
      <c r="C23" s="42"/>
      <c r="D23" s="147"/>
      <c r="E23" s="146"/>
      <c r="F23" s="149"/>
      <c r="G23" s="147"/>
      <c r="H23" s="146"/>
      <c r="I23" s="42"/>
      <c r="J23" s="42"/>
      <c r="K23" s="147"/>
    </row>
    <row r="24" spans="1:11" ht="15">
      <c r="A24" s="146"/>
      <c r="B24" s="42"/>
      <c r="C24" s="42"/>
      <c r="D24" s="147"/>
      <c r="E24" s="146"/>
      <c r="F24" s="149"/>
      <c r="G24" s="147"/>
      <c r="H24" s="146"/>
      <c r="I24" s="42"/>
      <c r="J24" s="42"/>
      <c r="K24" s="147"/>
    </row>
    <row r="25" spans="1:11" ht="15">
      <c r="A25" s="146"/>
      <c r="B25" s="42"/>
      <c r="C25" s="42"/>
      <c r="D25" s="147"/>
      <c r="E25" s="146"/>
      <c r="F25" s="149"/>
      <c r="G25" s="147"/>
      <c r="H25" s="146"/>
      <c r="I25" s="42"/>
      <c r="J25" s="42"/>
      <c r="K25" s="147"/>
    </row>
    <row r="26" spans="1:11" ht="15">
      <c r="A26" s="146"/>
      <c r="B26" s="42"/>
      <c r="C26" s="42"/>
      <c r="D26" s="147"/>
      <c r="E26" s="146"/>
      <c r="F26" s="149"/>
      <c r="G26" s="147"/>
      <c r="H26" s="146"/>
      <c r="I26" s="42"/>
      <c r="J26" s="42"/>
      <c r="K26" s="147"/>
    </row>
    <row r="27" spans="1:11" ht="15">
      <c r="A27" s="146"/>
      <c r="B27" s="42"/>
      <c r="C27" s="42"/>
      <c r="D27" s="147"/>
      <c r="E27" s="146"/>
      <c r="F27" s="149"/>
      <c r="G27" s="147"/>
      <c r="H27" s="146"/>
      <c r="I27" s="42"/>
      <c r="J27" s="42"/>
      <c r="K27" s="147"/>
    </row>
    <row r="28" spans="1:11" ht="15">
      <c r="A28" s="146"/>
      <c r="B28" s="42"/>
      <c r="C28" s="42"/>
      <c r="D28" s="147"/>
      <c r="E28" s="146"/>
      <c r="F28" s="149"/>
      <c r="G28" s="147"/>
      <c r="H28" s="146"/>
      <c r="I28" s="42"/>
      <c r="J28" s="42"/>
      <c r="K28" s="147"/>
    </row>
    <row r="29" spans="1:11" ht="15">
      <c r="A29" s="146"/>
      <c r="B29" s="42"/>
      <c r="C29" s="42"/>
      <c r="D29" s="147"/>
      <c r="E29" s="146"/>
      <c r="F29" s="149"/>
      <c r="G29" s="147"/>
      <c r="H29" s="146"/>
      <c r="I29" s="42"/>
      <c r="J29" s="42"/>
      <c r="K29" s="147"/>
    </row>
    <row r="30" spans="1:11" ht="15">
      <c r="A30" s="146"/>
      <c r="B30" s="42"/>
      <c r="C30" s="42"/>
      <c r="D30" s="147"/>
      <c r="E30" s="146"/>
      <c r="F30" s="149"/>
      <c r="G30" s="147"/>
      <c r="H30" s="146"/>
      <c r="I30" s="42"/>
      <c r="J30" s="42"/>
      <c r="K30" s="147"/>
    </row>
    <row r="31" spans="1:11" ht="15">
      <c r="A31" s="146"/>
      <c r="B31" s="42"/>
      <c r="C31" s="42"/>
      <c r="D31" s="147"/>
      <c r="E31" s="146"/>
      <c r="F31" s="149"/>
      <c r="G31" s="147"/>
      <c r="H31" s="146"/>
      <c r="I31" s="42"/>
      <c r="J31" s="42"/>
      <c r="K31" s="147"/>
    </row>
    <row r="32" spans="1:11" ht="15">
      <c r="A32" s="146"/>
      <c r="B32" s="42"/>
      <c r="C32" s="42"/>
      <c r="D32" s="147"/>
      <c r="E32" s="146"/>
      <c r="F32" s="149"/>
      <c r="G32" s="147"/>
      <c r="H32" s="146"/>
      <c r="I32" s="42"/>
      <c r="J32" s="42"/>
      <c r="K32" s="147"/>
    </row>
    <row r="33" spans="1:11" ht="15">
      <c r="A33" s="146"/>
      <c r="B33" s="42"/>
      <c r="C33" s="42"/>
      <c r="D33" s="147"/>
      <c r="E33" s="146"/>
      <c r="F33" s="149"/>
      <c r="G33" s="147"/>
      <c r="H33" s="146"/>
      <c r="I33" s="42"/>
      <c r="J33" s="42"/>
      <c r="K33" s="147"/>
    </row>
    <row r="34" spans="1:11" ht="15">
      <c r="A34" s="5"/>
      <c r="B34" s="6"/>
      <c r="C34" s="6"/>
      <c r="D34" s="7"/>
      <c r="E34" s="5"/>
      <c r="F34" s="23"/>
      <c r="G34" s="7"/>
      <c r="H34" s="5"/>
      <c r="I34" s="6"/>
      <c r="J34" s="6"/>
      <c r="K34" s="7"/>
    </row>
    <row r="36" spans="1:11" ht="15">
      <c r="A36" s="197" t="s">
        <v>19</v>
      </c>
      <c r="B36" s="197"/>
      <c r="C36" s="197"/>
      <c r="D36" s="150"/>
      <c r="E36" s="12"/>
      <c r="F36" s="40" t="s">
        <v>18</v>
      </c>
      <c r="G36" s="40"/>
      <c r="H36" s="40"/>
      <c r="I36" s="12"/>
      <c r="J36" s="40" t="s">
        <v>22</v>
      </c>
      <c r="K36" s="12"/>
    </row>
    <row r="37" spans="1:11" ht="15">
      <c r="A37" s="43" t="s">
        <v>88</v>
      </c>
      <c r="B37" s="43"/>
      <c r="C37" s="43"/>
      <c r="D37" s="12"/>
      <c r="E37" s="43" t="s">
        <v>88</v>
      </c>
      <c r="F37" s="43"/>
      <c r="G37" s="43"/>
      <c r="H37" s="43"/>
      <c r="I37" s="43" t="s">
        <v>88</v>
      </c>
      <c r="J37" s="43"/>
      <c r="K37" s="43"/>
    </row>
    <row r="38" spans="1:11" ht="15">
      <c r="A38" s="159" t="s">
        <v>15</v>
      </c>
      <c r="B38" s="159"/>
      <c r="C38" s="159"/>
      <c r="D38" s="77"/>
      <c r="E38" s="157" t="s">
        <v>20</v>
      </c>
      <c r="F38" s="157"/>
      <c r="G38" s="157"/>
      <c r="H38" s="43"/>
      <c r="I38" s="157" t="s">
        <v>23</v>
      </c>
      <c r="J38" s="157"/>
      <c r="K38" s="157"/>
    </row>
    <row r="39" spans="1:11" ht="15">
      <c r="A39" s="159" t="s">
        <v>87</v>
      </c>
      <c r="B39" s="159"/>
      <c r="C39" s="159"/>
      <c r="D39" s="77"/>
      <c r="E39" s="158" t="s">
        <v>21</v>
      </c>
      <c r="F39" s="158"/>
      <c r="G39" s="158"/>
      <c r="H39" s="12"/>
      <c r="I39" s="158" t="s">
        <v>24</v>
      </c>
      <c r="J39" s="158"/>
      <c r="K39" s="158"/>
    </row>
    <row r="40" spans="1:3" ht="15">
      <c r="A40" s="159" t="s">
        <v>86</v>
      </c>
      <c r="B40" s="159"/>
      <c r="C40" s="159"/>
    </row>
  </sheetData>
  <sheetProtection/>
  <mergeCells count="13">
    <mergeCell ref="A11:D13"/>
    <mergeCell ref="H11:K13"/>
    <mergeCell ref="E38:G38"/>
    <mergeCell ref="I38:K38"/>
    <mergeCell ref="A6:K6"/>
    <mergeCell ref="A7:K7"/>
    <mergeCell ref="E11:G12"/>
    <mergeCell ref="E39:G39"/>
    <mergeCell ref="I39:K39"/>
    <mergeCell ref="A36:C36"/>
    <mergeCell ref="A38:C38"/>
    <mergeCell ref="A39:C39"/>
    <mergeCell ref="A40:C4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hp3</dc:creator>
  <cp:keywords/>
  <dc:description/>
  <cp:lastModifiedBy>César M. Ortega O.</cp:lastModifiedBy>
  <cp:lastPrinted>2009-04-27T18:09:08Z</cp:lastPrinted>
  <dcterms:created xsi:type="dcterms:W3CDTF">2008-04-30T16:14:39Z</dcterms:created>
  <dcterms:modified xsi:type="dcterms:W3CDTF">2010-09-22T17:15:48Z</dcterms:modified>
  <cp:category/>
  <cp:version/>
  <cp:contentType/>
  <cp:contentStatus/>
</cp:coreProperties>
</file>